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80" windowHeight="1335" activeTab="5"/>
  </bookViews>
  <sheets>
    <sheet name="Stavba - Kryci list" sheetId="1" r:id="rId1"/>
    <sheet name="Stavba - Prehlad" sheetId="2" r:id="rId2"/>
    <sheet name="SO-01-ON" sheetId="3" r:id="rId3"/>
    <sheet name="SO-02-ON" sheetId="4" r:id="rId4"/>
    <sheet name="SO-02NN" sheetId="5" r:id="rId5"/>
    <sheet name="SO-03-NN" sheetId="6" r:id="rId6"/>
  </sheets>
  <externalReferences>
    <externalReference r:id="rId9"/>
    <externalReference r:id="rId10"/>
    <externalReference r:id="rId11"/>
    <externalReference r:id="rId12"/>
  </externalReferences>
  <definedNames>
    <definedName name="fakt1R">#REF!</definedName>
    <definedName name="_xlnm.Print_Titles" localSheetId="2">'SO-01-ON'!$8:$10</definedName>
    <definedName name="_xlnm.Print_Titles" localSheetId="4">'SO-02NN'!$8:$10</definedName>
    <definedName name="_xlnm.Print_Titles" localSheetId="3">'SO-02-ON'!$8:$10</definedName>
    <definedName name="_xlnm.Print_Titles" localSheetId="5">'SO-03-NN'!$8:$10</definedName>
    <definedName name="_xlnm.Print_Area" localSheetId="2">'SO-01-ON'!$A:$O</definedName>
    <definedName name="_xlnm.Print_Area" localSheetId="4">'SO-02NN'!$A:$O</definedName>
    <definedName name="_xlnm.Print_Area" localSheetId="3">'SO-02-ON'!$A:$O</definedName>
    <definedName name="_xlnm.Print_Area" localSheetId="5">'SO-03-NN'!$A:$O</definedName>
    <definedName name="_xlnm.Print_Area" localSheetId="0">'Stavba - Kryci list'!$A:$J</definedName>
  </definedNames>
  <calcPr fullCalcOnLoad="1"/>
</workbook>
</file>

<file path=xl/sharedStrings.xml><?xml version="1.0" encoding="utf-8"?>
<sst xmlns="http://schemas.openxmlformats.org/spreadsheetml/2006/main" count="774" uniqueCount="272">
  <si>
    <t>Konverzný kurz ( SKK/EUR ) =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</si>
  <si>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</si>
  <si>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</si>
  <si>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</si>
  <si>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</si>
  <si>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</si>
  <si>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</si>
  <si>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</si>
  <si>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stavby z rozpočtu v</t>
  </si>
  <si>
    <t>EUR</t>
  </si>
  <si>
    <t>Čerpanie</t>
  </si>
  <si>
    <t>Krycí list stavby z čerpania v</t>
  </si>
  <si>
    <t>za obdobie</t>
  </si>
  <si>
    <t>Mesiac 2011</t>
  </si>
  <si>
    <t>VK</t>
  </si>
  <si>
    <t>Krycí list stavby z výrobnej kalkulácie v</t>
  </si>
  <si>
    <t xml:space="preserve">Rozpočet: </t>
  </si>
  <si>
    <t xml:space="preserve">Zmluva č.: </t>
  </si>
  <si>
    <t>Spracoval:</t>
  </si>
  <si>
    <t>Dňa:</t>
  </si>
  <si>
    <t>VF</t>
  </si>
  <si>
    <t>Krycí list stavby z VF v</t>
  </si>
  <si>
    <t>Odberateľ:</t>
  </si>
  <si>
    <t>IČO:</t>
  </si>
  <si>
    <t>DIČ:</t>
  </si>
  <si>
    <t>Dodávateľ: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</si>
  <si>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</si>
  <si>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</si>
  <si>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</si>
  <si>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</si>
  <si>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</si>
  <si>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</si>
  <si>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</si>
  <si>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</si>
  <si>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</si>
  <si>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</si>
  <si>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</si>
  <si>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</si>
  <si>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</si>
  <si>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</si>
  <si>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</si>
  <si>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</si>
  <si>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</si>
  <si>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</si>
  <si>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</t>
  </si>
  <si>
    <t>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</si>
  <si>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</si>
  <si>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</si>
  <si>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</si>
  <si>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</si>
  <si>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</si>
  <si>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</si>
  <si>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</si>
  <si>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</si>
  <si>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</si>
  <si>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</si>
  <si>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</si>
  <si>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</si>
  <si>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</si>
  <si>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Názov stavby, objektu, časti</t>
  </si>
  <si>
    <t>ZRN</t>
  </si>
  <si>
    <t>ORN</t>
  </si>
  <si>
    <t>ZRN+ORN</t>
  </si>
  <si>
    <t>NUS</t>
  </si>
  <si>
    <t>IN</t>
  </si>
  <si>
    <t>ON</t>
  </si>
  <si>
    <t>Spolu bez DPH</t>
  </si>
  <si>
    <t>DPH - 2.sadzba</t>
  </si>
  <si>
    <t>Spolu s DPH</t>
  </si>
  <si>
    <t>Fakturované</t>
  </si>
  <si>
    <t>Zostatok</t>
  </si>
  <si>
    <t>Vykonané</t>
  </si>
  <si>
    <t>Naplánované</t>
  </si>
  <si>
    <t>Typ</t>
  </si>
  <si>
    <t>Rozp. - duálne</t>
  </si>
  <si>
    <t>OP</t>
  </si>
  <si>
    <t>Stavba :  Detské ihrisko na sídl. Vinbarg, stavebná úprava</t>
  </si>
  <si>
    <t>S</t>
  </si>
  <si>
    <t>....Objekt :  SO 01 Dodávka  a osadenie herných prvkov detského ihriska - oprávnené náklady (ON)</t>
  </si>
  <si>
    <t>O</t>
  </si>
  <si>
    <t>....Objekt :  SO 02 Výstavba dopadových plôch detského ihriska - oprávnené náklady (ON)</t>
  </si>
  <si>
    <t>Stavba spolu :</t>
  </si>
  <si>
    <t>T</t>
  </si>
  <si>
    <t>Bardejov</t>
  </si>
  <si>
    <t>JKSO :</t>
  </si>
  <si>
    <t>20.02.2019</t>
  </si>
  <si>
    <t>Ing. Jozef Šatánek</t>
  </si>
  <si>
    <t xml:space="preserve">  </t>
  </si>
  <si>
    <t>Náklady umiestnenia stavby spolu</t>
  </si>
  <si>
    <t>Individuálne náklady stavby spolu</t>
  </si>
  <si>
    <t>Ostatné náklady stavby spolu</t>
  </si>
  <si>
    <t xml:space="preserve"> DPH 20 %</t>
  </si>
  <si>
    <t xml:space="preserve"> DPH 0 %</t>
  </si>
  <si>
    <t>DPH 20%</t>
  </si>
  <si>
    <t>....Objekt :  SO 02 Výstavba dopadových plôch detského ihriska  - neoprávnené náklady (NN)</t>
  </si>
  <si>
    <t>....Objekt :  SO 03 Terénne úpravy s prvkami drobnej architektúry - neoprávnené náklady (NN)</t>
  </si>
  <si>
    <t>Rekapitulácia rozpočtových nákladov - výkaz výmer</t>
  </si>
  <si>
    <t xml:space="preserve">Krycí list stavby - výkaz výmer </t>
  </si>
  <si>
    <t xml:space="preserve">Odberateľ: </t>
  </si>
  <si>
    <t xml:space="preserve">Spracoval:                                         </t>
  </si>
  <si>
    <t xml:space="preserve">Projektant: Ing. Jozef Šatánek </t>
  </si>
  <si>
    <t xml:space="preserve">JKSO : </t>
  </si>
  <si>
    <t>Prehľad rozpočtových nákladov v</t>
  </si>
  <si>
    <t xml:space="preserve">Dodávateľ: </t>
  </si>
  <si>
    <t>Dátum: 19.02.2019</t>
  </si>
  <si>
    <t>Súpis vykonaných prác a dodávok v</t>
  </si>
  <si>
    <t>Prehľad kalkulovaných nákladov v</t>
  </si>
  <si>
    <t>Objekt :  SO 01 Dodávka  a osadenie herných prvkov detského ihriska - oprávnené náklady (ON)</t>
  </si>
  <si>
    <t>Výkaz výmer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</si>
  <si>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</si>
  <si>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</si>
  <si>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</si>
  <si>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</si>
  <si>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</si>
  <si>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</si>
  <si>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</si>
  <si>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</si>
  <si>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</si>
  <si>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</si>
  <si>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</si>
  <si>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</si>
  <si>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</si>
  <si>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</si>
  <si>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</si>
  <si>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</si>
  <si>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</si>
  <si>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</si>
  <si>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</si>
  <si>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</si>
  <si>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</si>
  <si>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</si>
  <si>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</si>
  <si>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</si>
  <si>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</si>
  <si>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</si>
  <si>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</si>
  <si>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</si>
  <si>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</si>
  <si>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</si>
  <si>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</si>
  <si>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</si>
  <si>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</si>
  <si>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</si>
  <si>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</si>
  <si>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</si>
  <si>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</si>
  <si>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</si>
  <si>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</si>
  <si>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001</t>
  </si>
  <si>
    <t xml:space="preserve">13320-2115   </t>
  </si>
  <si>
    <t>Hĺbenie šachiet v horn. tr.3 ručné, osadenie</t>
  </si>
  <si>
    <t>m3</t>
  </si>
  <si>
    <t xml:space="preserve">E1                  </t>
  </si>
  <si>
    <t>45.11.21</t>
  </si>
  <si>
    <t xml:space="preserve">16220-1201   </t>
  </si>
  <si>
    <t>Nosenie výkopu vodorov. do 10 m v horn. tr. 1-4, osadenie</t>
  </si>
  <si>
    <t>45.11.24</t>
  </si>
  <si>
    <t>1 - ZEMNE PRÁCE spolu:</t>
  </si>
  <si>
    <t>2 - ZÁKLADY</t>
  </si>
  <si>
    <t>002</t>
  </si>
  <si>
    <t xml:space="preserve">27157-1111   </t>
  </si>
  <si>
    <t>Vankúš pod základy zo štrkopiesku triedeného, osadenie</t>
  </si>
  <si>
    <t xml:space="preserve">E2                  </t>
  </si>
  <si>
    <t>45.25.21</t>
  </si>
  <si>
    <t>011</t>
  </si>
  <si>
    <t xml:space="preserve">27531-3711   </t>
  </si>
  <si>
    <t>Základové pätky z betónu prostého tr. C25/30, osadenie</t>
  </si>
  <si>
    <t>45.25.32</t>
  </si>
  <si>
    <t>015</t>
  </si>
  <si>
    <t xml:space="preserve">27831-1046   </t>
  </si>
  <si>
    <t>Zálievka kotevných otvorov z betónu tr. C 25/30, osadenie</t>
  </si>
  <si>
    <t>2 - ZÁKLADY spolu:</t>
  </si>
  <si>
    <t>9 - OSTATNÉ KONŠTRUKCIE A PRÁCE</t>
  </si>
  <si>
    <t>000</t>
  </si>
  <si>
    <t xml:space="preserve">99999-0001   </t>
  </si>
  <si>
    <t>Montáž váhadlovej dvojhojdačky</t>
  </si>
  <si>
    <t>kpl</t>
  </si>
  <si>
    <t xml:space="preserve">E9                  </t>
  </si>
  <si>
    <t>45.45.13</t>
  </si>
  <si>
    <t>MAT</t>
  </si>
  <si>
    <t xml:space="preserve">999 712000   </t>
  </si>
  <si>
    <t>Váhadlová dvojhojdačka (VH201K) rozmer 3,08/0,29/0,93 m</t>
  </si>
  <si>
    <t>kus</t>
  </si>
  <si>
    <t xml:space="preserve">  .  .  </t>
  </si>
  <si>
    <t xml:space="preserve">                    </t>
  </si>
  <si>
    <t xml:space="preserve">99999-0002   </t>
  </si>
  <si>
    <t>Montáž univerzálnej veže</t>
  </si>
  <si>
    <t>hod</t>
  </si>
  <si>
    <t xml:space="preserve">999 713000   </t>
  </si>
  <si>
    <t>Univerzálna veža (4U125K), rozmer 4,38/3,78/3,13 m</t>
  </si>
  <si>
    <t xml:space="preserve">99999-0003   </t>
  </si>
  <si>
    <t>Montáž kolotoča na sedenie</t>
  </si>
  <si>
    <t xml:space="preserve">999 714000   </t>
  </si>
  <si>
    <t>Kolotoč na sedenie (KO140K)  rozmer D 1,4 m</t>
  </si>
  <si>
    <t xml:space="preserve">99999-0004   </t>
  </si>
  <si>
    <t>Montáž hojdačky na pružine - koník</t>
  </si>
  <si>
    <t xml:space="preserve">999 715000   </t>
  </si>
  <si>
    <t>Hojdačka na pružine - koník (HP010K), rozmer 0,86/0,27/0,78</t>
  </si>
  <si>
    <t>9 - OSTATNÉ KONŠTRUKCIE A PRÁCE spolu:</t>
  </si>
  <si>
    <t>PRÁCE A DODÁVKY HSV spolu:</t>
  </si>
  <si>
    <t>Rozpočet celkom :</t>
  </si>
  <si>
    <t>Objekt :  SO 02 Výstavba dopadových plôch detského ihriska - oprávnené náklady (ON)</t>
  </si>
  <si>
    <t>6 - ÚPRAVY POVRCHOV, PODLAHY, VÝPLNE</t>
  </si>
  <si>
    <t xml:space="preserve">63662-2121   </t>
  </si>
  <si>
    <t>Gumená dlažba z dosiek z recyklovanej gumy hr.30 mm čierna, d+m</t>
  </si>
  <si>
    <t>m2</t>
  </si>
  <si>
    <t xml:space="preserve">E6                  </t>
  </si>
  <si>
    <t xml:space="preserve">63699-9999   </t>
  </si>
  <si>
    <t>Obrubník plastový (neviditeľný) 45 mm, d+m</t>
  </si>
  <si>
    <t>m</t>
  </si>
  <si>
    <t>6 - ÚPRAVY POVRCHOV, PODLAHY, VÝPLNE spolu:</t>
  </si>
  <si>
    <t>221</t>
  </si>
  <si>
    <t xml:space="preserve">99822-3011   </t>
  </si>
  <si>
    <t>Presun hmôt pre pozemné komunikácie, kryt dláždený</t>
  </si>
  <si>
    <t>t</t>
  </si>
  <si>
    <t>45.23.12</t>
  </si>
  <si>
    <t>Objekt : SO 03 Terénne úpravy s prvkami drobnej architektúry - neoprávnené náklady (NN)</t>
  </si>
  <si>
    <t>272</t>
  </si>
  <si>
    <t xml:space="preserve">18040-2111   </t>
  </si>
  <si>
    <t>Založenie parkového trávnika výsevom v rovine</t>
  </si>
  <si>
    <t xml:space="preserve">005 724200   </t>
  </si>
  <si>
    <t>Zmes trávna parková okrasná</t>
  </si>
  <si>
    <t>kg</t>
  </si>
  <si>
    <t>01.11.92</t>
  </si>
  <si>
    <t xml:space="preserve">18130-1101   </t>
  </si>
  <si>
    <t>Rozprestretie ornice, sklon do 1:5 hr. do 10 cm</t>
  </si>
  <si>
    <t xml:space="preserve">103 713100   </t>
  </si>
  <si>
    <t>Kompost triedený VL</t>
  </si>
  <si>
    <t>10.30.10</t>
  </si>
  <si>
    <t>231</t>
  </si>
  <si>
    <t xml:space="preserve">18200-1112   </t>
  </si>
  <si>
    <t>Plošná úprava terénu, nerovnosti do +-100 mm vo svahu 1:5-1:2</t>
  </si>
  <si>
    <t xml:space="preserve">18340-5332   </t>
  </si>
  <si>
    <t>Prevzdušnenie trávnika vertikulátorom nad 500m2</t>
  </si>
  <si>
    <t xml:space="preserve">18355-2611   </t>
  </si>
  <si>
    <t>Hnojenie umelým hnojivom v rovine</t>
  </si>
  <si>
    <t>OSTATNÉ</t>
  </si>
  <si>
    <t>OST</t>
  </si>
  <si>
    <t xml:space="preserve">99999-9904   </t>
  </si>
  <si>
    <t>Lavička bez operadla (LA105D), rozmer 1,6/0,34/0,45 m, d+m</t>
  </si>
  <si>
    <t xml:space="preserve">U                   </t>
  </si>
  <si>
    <t>U</t>
  </si>
  <si>
    <t xml:space="preserve">99999-9905   </t>
  </si>
  <si>
    <t>Odpodkový kôš so strieškou (OKO20), 0,39/0,39/0,97, d+m</t>
  </si>
  <si>
    <t>OSTATNÉ spolu:</t>
  </si>
  <si>
    <t>Objekt : SO 02 Výstavba dopadových plôch detského ihriska  - neoprávnené náklady (NN)</t>
  </si>
  <si>
    <t>271</t>
  </si>
  <si>
    <t xml:space="preserve">11001-1010   </t>
  </si>
  <si>
    <t>Vytýčenie podzemných inžinierskych sietí</t>
  </si>
  <si>
    <t xml:space="preserve">12230-1101   </t>
  </si>
  <si>
    <t>Odkopávky, prekopávky, odstránenie ornice</t>
  </si>
  <si>
    <t>95,00*0,30 =   28,500</t>
  </si>
  <si>
    <t>a</t>
  </si>
  <si>
    <t xml:space="preserve">16260-1102   </t>
  </si>
  <si>
    <t>Vodorovné premiestnenie výkopu do 5000 m horn. tr. 1-4</t>
  </si>
  <si>
    <t xml:space="preserve">17115-1101   </t>
  </si>
  <si>
    <t>Hutnenie podložia pre akýkoľvek sklon, dĺžku a mieru zhutnenia</t>
  </si>
  <si>
    <t>95,00*2 =   190,000</t>
  </si>
  <si>
    <t>253</t>
  </si>
  <si>
    <t xml:space="preserve">17510-3111   </t>
  </si>
  <si>
    <t>Obsyp objektu ihriska</t>
  </si>
  <si>
    <t>45.21.22</t>
  </si>
  <si>
    <t>Plošná úprava terénu, nerovnosti do +-100 mm</t>
  </si>
  <si>
    <t>5 - KOMUNIKÁCIE</t>
  </si>
  <si>
    <t xml:space="preserve">56480-1112   </t>
  </si>
  <si>
    <t>Podklad zo štrkodrte hr. 40 mm</t>
  </si>
  <si>
    <t xml:space="preserve">E5                  </t>
  </si>
  <si>
    <t>45.23.11</t>
  </si>
  <si>
    <t xml:space="preserve">56487-1111   </t>
  </si>
  <si>
    <t>Podklad zo štrkodrte hr. 250 mm</t>
  </si>
  <si>
    <t>5 - KOMUNIKÁCIE spolu:</t>
  </si>
  <si>
    <t>Preložka podzemných sietí (v prípade potreby)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</si>
</sst>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* _-#,##0\ &quot;Sk&quot;;* \-#,##0\ &quot;Sk&quot;;* _-&quot;-&quot;\ &quot;Sk&quot;;@"/>
    <numFmt numFmtId="175" formatCode="* #,##0;* \-#,##0;* &quot;-&quot;;@"/>
    <numFmt numFmtId="176" formatCode="* _-#,##0.00\ &quot;Sk&quot;;* \-#,##0.00\ &quot;Sk&quot;;* _-&quot;-&quot;??\ &quot;Sk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"/>
    <numFmt numFmtId="183" formatCode="0.0%"/>
    <numFmt numFmtId="184" formatCode="#,##0.0"/>
    <numFmt numFmtId="185" formatCode="#,##0.00\'\ \'"/>
    <numFmt numFmtId="186" formatCode="#,##0.00\ _S_k"/>
    <numFmt numFmtId="187" formatCode="#,##0\ &quot;Kč&quot;;\-#,##0\ &quot;Kč&quot;"/>
    <numFmt numFmtId="188" formatCode="#,##0\ &quot;Kč&quot;;[Red]\-#,##0\ &quot;Kč&quot;"/>
    <numFmt numFmtId="189" formatCode="#,##0.00\ &quot;Kč&quot;;\-#,##0.00\ &quot;Kč&quot;"/>
    <numFmt numFmtId="190" formatCode="#,##0.00\ &quot;Kč&quot;;[Red]\-#,##0.00\ &quot;Kč&quot;"/>
    <numFmt numFmtId="191" formatCode="_-* #,##0\ &quot;Kč&quot;_-;\-* #,##0\ &quot;Kč&quot;_-;_-* &quot;-&quot;\ &quot;Kč&quot;_-;_-@_-"/>
    <numFmt numFmtId="192" formatCode="_-* #,##0\ _K_č_-;\-* #,##0\ _K_č_-;_-* &quot;-&quot;\ _K_č_-;_-@_-"/>
    <numFmt numFmtId="193" formatCode="_-* #,##0.00\ &quot;Kč&quot;_-;\-* #,##0.00\ &quot;Kč&quot;_-;_-* &quot;-&quot;??\ &quot;Kč&quot;_-;_-@_-"/>
    <numFmt numFmtId="194" formatCode="_-* #,##0.00\ _K_č_-;\-* #,##0.00\ _K_č_-;_-* &quot;-&quot;??\ _K_č_-;_-@_-"/>
    <numFmt numFmtId="195" formatCode="#,##0.000"/>
    <numFmt numFmtId="196" formatCode="#,##0.00000"/>
    <numFmt numFmtId="197" formatCode="#,##0&quot; &quot;"/>
    <numFmt numFmtId="198" formatCode="#,##0.00&quot; &quot;"/>
    <numFmt numFmtId="199" formatCode="#,##0\ &quot;Sk&quot;"/>
    <numFmt numFmtId="200" formatCode="#,##0.00&quot; Sk&quot;;[Red]&quot;-&quot;#,##0.00&quot; Sk&quot;"/>
    <numFmt numFmtId="201" formatCode="#,##0&quot; Sk&quot;;&quot;-&quot;#,##0&quot; Sk&quot;"/>
    <numFmt numFmtId="202" formatCode="#,##0&quot; Sk&quot;;[Red]&quot;-&quot;#,##0&quot; Sk&quot;"/>
    <numFmt numFmtId="203" formatCode="#,##0.00&quot; Sk&quot;;&quot;-&quot;#,##0.00&quot; Sk&quot;"/>
    <numFmt numFmtId="204" formatCode="\ "/>
    <numFmt numFmtId="205" formatCode="0;0;"/>
    <numFmt numFmtId="206" formatCode="0.00;0;0"/>
    <numFmt numFmtId="207" formatCode="#,##0&quot;  &quot;"/>
    <numFmt numFmtId="208" formatCode="#,##0\ _S_k"/>
    <numFmt numFmtId="209" formatCode="0.000"/>
    <numFmt numFmtId="210" formatCode="###,###,###,###.###"/>
    <numFmt numFmtId="211" formatCode="0.0000"/>
    <numFmt numFmtId="212" formatCode="#,##0.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Letter Gothic CE"/>
      <family val="0"/>
    </font>
    <font>
      <sz val="10"/>
      <name val="Arial CE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i/>
      <sz val="7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0" borderId="1">
      <alignment vertical="center"/>
      <protection/>
    </xf>
    <xf numFmtId="0" fontId="21" fillId="0" borderId="1" applyFont="0" applyFill="0" applyBorder="0">
      <alignment vertical="center"/>
      <protection/>
    </xf>
    <xf numFmtId="202" fontId="21" fillId="0" borderId="1">
      <alignment/>
      <protection/>
    </xf>
    <xf numFmtId="0" fontId="21" fillId="0" borderId="1" applyFont="0" applyFill="0">
      <alignment/>
      <protection/>
    </xf>
    <xf numFmtId="170" fontId="2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2" applyNumberFormat="0" applyFill="0" applyAlignment="0" applyProtection="0"/>
    <xf numFmtId="169" fontId="0" fillId="0" borderId="0" applyFont="0" applyFill="0" applyProtection="0">
      <alignment/>
    </xf>
    <xf numFmtId="167" fontId="0" fillId="0" borderId="0" applyFont="0" applyFill="0" applyProtection="0">
      <alignment/>
    </xf>
    <xf numFmtId="0" fontId="22" fillId="0" borderId="0">
      <alignment/>
      <protection/>
    </xf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3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3" fontId="0" fillId="0" borderId="0" applyFont="0" applyFill="0" applyProtection="0">
      <alignment/>
    </xf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8" fillId="0" borderId="2" applyNumberFormat="0" applyFill="0" applyAlignment="0" applyProtection="0"/>
    <xf numFmtId="0" fontId="21" fillId="0" borderId="9" applyBorder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9">
      <alignment vertical="center"/>
      <protection/>
    </xf>
    <xf numFmtId="0" fontId="12" fillId="7" borderId="10" applyNumberFormat="0" applyAlignment="0" applyProtection="0"/>
    <xf numFmtId="0" fontId="14" fillId="13" borderId="10" applyNumberFormat="0" applyAlignment="0" applyProtection="0"/>
    <xf numFmtId="0" fontId="13" fillId="13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Continuous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Continuous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0" fontId="4" fillId="0" borderId="0" xfId="74" applyFont="1" applyAlignment="1">
      <alignment horizontal="left" vertical="center"/>
      <protection/>
    </xf>
    <xf numFmtId="0" fontId="4" fillId="0" borderId="0" xfId="74" applyFont="1">
      <alignment/>
      <protection/>
    </xf>
    <xf numFmtId="0" fontId="4" fillId="0" borderId="0" xfId="72" applyFont="1">
      <alignment/>
      <protection/>
    </xf>
    <xf numFmtId="0" fontId="4" fillId="0" borderId="20" xfId="74" applyFont="1" applyBorder="1" applyAlignment="1">
      <alignment horizontal="left" vertical="center"/>
      <protection/>
    </xf>
    <xf numFmtId="0" fontId="4" fillId="0" borderId="21" xfId="74" applyFont="1" applyBorder="1" applyAlignment="1">
      <alignment horizontal="left" vertical="center"/>
      <protection/>
    </xf>
    <xf numFmtId="0" fontId="4" fillId="0" borderId="21" xfId="74" applyFont="1" applyBorder="1" applyAlignment="1">
      <alignment horizontal="right" vertical="center"/>
      <protection/>
    </xf>
    <xf numFmtId="0" fontId="4" fillId="0" borderId="22" xfId="74" applyFont="1" applyBorder="1" applyAlignment="1">
      <alignment horizontal="left" vertical="center"/>
      <protection/>
    </xf>
    <xf numFmtId="0" fontId="23" fillId="0" borderId="0" xfId="72" applyFont="1">
      <alignment/>
      <protection/>
    </xf>
    <xf numFmtId="49" fontId="23" fillId="0" borderId="0" xfId="72" applyNumberFormat="1" applyFont="1">
      <alignment/>
      <protection/>
    </xf>
    <xf numFmtId="0" fontId="4" fillId="0" borderId="23" xfId="74" applyFont="1" applyBorder="1" applyAlignment="1">
      <alignment horizontal="left" vertical="center"/>
      <protection/>
    </xf>
    <xf numFmtId="0" fontId="4" fillId="0" borderId="24" xfId="74" applyFont="1" applyBorder="1" applyAlignment="1">
      <alignment horizontal="left" vertical="center"/>
      <protection/>
    </xf>
    <xf numFmtId="0" fontId="4" fillId="0" borderId="24" xfId="74" applyFont="1" applyBorder="1" applyAlignment="1">
      <alignment horizontal="right" vertical="center"/>
      <protection/>
    </xf>
    <xf numFmtId="0" fontId="4" fillId="0" borderId="25" xfId="74" applyFont="1" applyBorder="1" applyAlignment="1">
      <alignment horizontal="left" vertical="center"/>
      <protection/>
    </xf>
    <xf numFmtId="0" fontId="4" fillId="0" borderId="26" xfId="74" applyFont="1" applyBorder="1" applyAlignment="1">
      <alignment horizontal="left" vertical="center"/>
      <protection/>
    </xf>
    <xf numFmtId="0" fontId="4" fillId="0" borderId="27" xfId="74" applyFont="1" applyBorder="1" applyAlignment="1">
      <alignment horizontal="left" vertical="center"/>
      <protection/>
    </xf>
    <xf numFmtId="0" fontId="4" fillId="0" borderId="27" xfId="74" applyFont="1" applyBorder="1" applyAlignment="1">
      <alignment horizontal="right" vertical="center"/>
      <protection/>
    </xf>
    <xf numFmtId="0" fontId="4" fillId="0" borderId="28" xfId="74" applyFont="1" applyBorder="1" applyAlignment="1">
      <alignment horizontal="left" vertical="center"/>
      <protection/>
    </xf>
    <xf numFmtId="0" fontId="4" fillId="0" borderId="29" xfId="74" applyFont="1" applyBorder="1" applyAlignment="1">
      <alignment horizontal="left" vertical="center"/>
      <protection/>
    </xf>
    <xf numFmtId="0" fontId="4" fillId="0" borderId="30" xfId="74" applyFont="1" applyBorder="1" applyAlignment="1">
      <alignment horizontal="left" vertical="center"/>
      <protection/>
    </xf>
    <xf numFmtId="0" fontId="4" fillId="0" borderId="30" xfId="74" applyFont="1" applyBorder="1" applyAlignment="1">
      <alignment horizontal="right" vertical="center"/>
      <protection/>
    </xf>
    <xf numFmtId="0" fontId="4" fillId="0" borderId="31" xfId="74" applyFont="1" applyBorder="1" applyAlignment="1">
      <alignment horizontal="left" vertical="center"/>
      <protection/>
    </xf>
    <xf numFmtId="0" fontId="4" fillId="0" borderId="32" xfId="74" applyFont="1" applyBorder="1" applyAlignment="1">
      <alignment horizontal="left" vertical="center"/>
      <protection/>
    </xf>
    <xf numFmtId="0" fontId="4" fillId="0" borderId="33" xfId="74" applyFont="1" applyBorder="1" applyAlignment="1">
      <alignment horizontal="right" vertical="center"/>
      <protection/>
    </xf>
    <xf numFmtId="0" fontId="4" fillId="0" borderId="33" xfId="74" applyFont="1" applyBorder="1" applyAlignment="1">
      <alignment horizontal="left" vertical="center"/>
      <protection/>
    </xf>
    <xf numFmtId="0" fontId="4" fillId="0" borderId="34" xfId="74" applyFont="1" applyBorder="1" applyAlignment="1">
      <alignment horizontal="left" vertical="center"/>
      <protection/>
    </xf>
    <xf numFmtId="0" fontId="4" fillId="0" borderId="35" xfId="74" applyFont="1" applyBorder="1" applyAlignment="1">
      <alignment horizontal="left" vertical="center"/>
      <protection/>
    </xf>
    <xf numFmtId="0" fontId="4" fillId="0" borderId="36" xfId="74" applyFont="1" applyBorder="1" applyAlignment="1">
      <alignment horizontal="left" vertical="center"/>
      <protection/>
    </xf>
    <xf numFmtId="0" fontId="4" fillId="0" borderId="37" xfId="74" applyFont="1" applyBorder="1" applyAlignment="1">
      <alignment horizontal="left" vertical="center"/>
      <protection/>
    </xf>
    <xf numFmtId="0" fontId="4" fillId="0" borderId="20" xfId="74" applyFont="1" applyBorder="1" applyAlignment="1">
      <alignment horizontal="right" vertical="center"/>
      <protection/>
    </xf>
    <xf numFmtId="199" fontId="4" fillId="0" borderId="38" xfId="74" applyNumberFormat="1" applyFont="1" applyBorder="1" applyAlignment="1">
      <alignment horizontal="right" vertical="center"/>
      <protection/>
    </xf>
    <xf numFmtId="199" fontId="4" fillId="0" borderId="22" xfId="74" applyNumberFormat="1" applyFont="1" applyBorder="1" applyAlignment="1">
      <alignment horizontal="right" vertical="center"/>
      <protection/>
    </xf>
    <xf numFmtId="0" fontId="4" fillId="0" borderId="32" xfId="74" applyFont="1" applyBorder="1" applyAlignment="1">
      <alignment horizontal="right" vertical="center"/>
      <protection/>
    </xf>
    <xf numFmtId="199" fontId="4" fillId="0" borderId="39" xfId="74" applyNumberFormat="1" applyFont="1" applyBorder="1" applyAlignment="1">
      <alignment horizontal="right" vertical="center"/>
      <protection/>
    </xf>
    <xf numFmtId="199" fontId="4" fillId="0" borderId="34" xfId="74" applyNumberFormat="1" applyFont="1" applyBorder="1" applyAlignment="1">
      <alignment horizontal="right" vertical="center"/>
      <protection/>
    </xf>
    <xf numFmtId="0" fontId="4" fillId="0" borderId="35" xfId="74" applyFont="1" applyBorder="1" applyAlignment="1">
      <alignment horizontal="right" vertical="center"/>
      <protection/>
    </xf>
    <xf numFmtId="199" fontId="4" fillId="0" borderId="40" xfId="74" applyNumberFormat="1" applyFont="1" applyBorder="1" applyAlignment="1">
      <alignment horizontal="right" vertical="center"/>
      <protection/>
    </xf>
    <xf numFmtId="0" fontId="4" fillId="0" borderId="36" xfId="74" applyFont="1" applyBorder="1" applyAlignment="1">
      <alignment horizontal="right" vertical="center"/>
      <protection/>
    </xf>
    <xf numFmtId="199" fontId="4" fillId="0" borderId="37" xfId="74" applyNumberFormat="1" applyFont="1" applyBorder="1" applyAlignment="1">
      <alignment horizontal="right" vertical="center"/>
      <protection/>
    </xf>
    <xf numFmtId="0" fontId="23" fillId="0" borderId="41" xfId="74" applyFont="1" applyBorder="1" applyAlignment="1">
      <alignment horizontal="center" vertical="center"/>
      <protection/>
    </xf>
    <xf numFmtId="0" fontId="4" fillId="0" borderId="42" xfId="74" applyFont="1" applyBorder="1" applyAlignment="1">
      <alignment horizontal="left" vertical="center"/>
      <protection/>
    </xf>
    <xf numFmtId="0" fontId="4" fillId="0" borderId="42" xfId="74" applyFont="1" applyBorder="1" applyAlignment="1">
      <alignment horizontal="center" vertical="center"/>
      <protection/>
    </xf>
    <xf numFmtId="0" fontId="4" fillId="0" borderId="43" xfId="74" applyFont="1" applyBorder="1" applyAlignment="1">
      <alignment horizontal="center" vertical="center"/>
      <protection/>
    </xf>
    <xf numFmtId="0" fontId="4" fillId="0" borderId="44" xfId="74" applyFont="1" applyBorder="1" applyAlignment="1">
      <alignment horizontal="center" vertical="center"/>
      <protection/>
    </xf>
    <xf numFmtId="0" fontId="4" fillId="0" borderId="45" xfId="74" applyFont="1" applyBorder="1" applyAlignment="1">
      <alignment horizontal="center" vertical="center"/>
      <protection/>
    </xf>
    <xf numFmtId="0" fontId="4" fillId="0" borderId="46" xfId="74" applyFont="1" applyBorder="1" applyAlignment="1">
      <alignment horizontal="center" vertical="center"/>
      <protection/>
    </xf>
    <xf numFmtId="0" fontId="4" fillId="0" borderId="47" xfId="74" applyFont="1" applyBorder="1" applyAlignment="1">
      <alignment horizontal="center" vertical="center"/>
      <protection/>
    </xf>
    <xf numFmtId="0" fontId="4" fillId="0" borderId="48" xfId="74" applyFont="1" applyBorder="1" applyAlignment="1">
      <alignment horizontal="left" vertical="center"/>
      <protection/>
    </xf>
    <xf numFmtId="198" fontId="4" fillId="0" borderId="48" xfId="74" applyNumberFormat="1" applyFont="1" applyBorder="1" applyAlignment="1">
      <alignment horizontal="right" vertical="center"/>
      <protection/>
    </xf>
    <xf numFmtId="198" fontId="4" fillId="0" borderId="49" xfId="74" applyNumberFormat="1" applyFont="1" applyBorder="1" applyAlignment="1">
      <alignment horizontal="right" vertical="center"/>
      <protection/>
    </xf>
    <xf numFmtId="0" fontId="4" fillId="0" borderId="50" xfId="74" applyFont="1" applyBorder="1" applyAlignment="1">
      <alignment horizontal="left" vertical="center"/>
      <protection/>
    </xf>
    <xf numFmtId="0" fontId="4" fillId="0" borderId="51" xfId="74" applyNumberFormat="1" applyFont="1" applyBorder="1" applyAlignment="1">
      <alignment horizontal="left" vertical="center"/>
      <protection/>
    </xf>
    <xf numFmtId="0" fontId="4" fillId="0" borderId="52" xfId="74" applyFont="1" applyBorder="1" applyAlignment="1">
      <alignment horizontal="center" vertical="center"/>
      <protection/>
    </xf>
    <xf numFmtId="0" fontId="4" fillId="0" borderId="9" xfId="74" applyFont="1" applyBorder="1" applyAlignment="1">
      <alignment horizontal="left" vertical="center"/>
      <protection/>
    </xf>
    <xf numFmtId="198" fontId="4" fillId="0" borderId="9" xfId="74" applyNumberFormat="1" applyFont="1" applyBorder="1" applyAlignment="1">
      <alignment horizontal="right" vertical="center"/>
      <protection/>
    </xf>
    <xf numFmtId="0" fontId="4" fillId="0" borderId="53" xfId="74" applyFont="1" applyBorder="1" applyAlignment="1">
      <alignment horizontal="left" vertical="center"/>
      <protection/>
    </xf>
    <xf numFmtId="198" fontId="4" fillId="0" borderId="54" xfId="74" applyNumberFormat="1" applyFont="1" applyBorder="1" applyAlignment="1">
      <alignment horizontal="right" vertical="center"/>
      <protection/>
    </xf>
    <xf numFmtId="198" fontId="4" fillId="0" borderId="55" xfId="74" applyNumberFormat="1" applyFont="1" applyBorder="1" applyAlignment="1">
      <alignment horizontal="right" vertical="center"/>
      <protection/>
    </xf>
    <xf numFmtId="0" fontId="4" fillId="0" borderId="56" xfId="74" applyFont="1" applyBorder="1" applyAlignment="1">
      <alignment horizontal="center" vertical="center"/>
      <protection/>
    </xf>
    <xf numFmtId="0" fontId="4" fillId="0" borderId="16" xfId="74" applyFont="1" applyBorder="1" applyAlignment="1">
      <alignment horizontal="left" vertical="center"/>
      <protection/>
    </xf>
    <xf numFmtId="198" fontId="4" fillId="0" borderId="16" xfId="74" applyNumberFormat="1" applyFont="1" applyBorder="1" applyAlignment="1">
      <alignment horizontal="right" vertical="center"/>
      <protection/>
    </xf>
    <xf numFmtId="198" fontId="4" fillId="0" borderId="19" xfId="74" applyNumberFormat="1" applyFont="1" applyBorder="1" applyAlignment="1">
      <alignment horizontal="right" vertical="center"/>
      <protection/>
    </xf>
    <xf numFmtId="198" fontId="4" fillId="0" borderId="57" xfId="74" applyNumberFormat="1" applyFont="1" applyBorder="1" applyAlignment="1">
      <alignment horizontal="right" vertical="center"/>
      <protection/>
    </xf>
    <xf numFmtId="0" fontId="4" fillId="0" borderId="58" xfId="74" applyFont="1" applyBorder="1" applyAlignment="1">
      <alignment horizontal="center" vertical="center"/>
      <protection/>
    </xf>
    <xf numFmtId="0" fontId="4" fillId="0" borderId="19" xfId="74" applyFont="1" applyBorder="1" applyAlignment="1">
      <alignment horizontal="right" vertical="center"/>
      <protection/>
    </xf>
    <xf numFmtId="0" fontId="4" fillId="0" borderId="44" xfId="74" applyFont="1" applyBorder="1" applyAlignment="1">
      <alignment horizontal="left" vertical="center"/>
      <protection/>
    </xf>
    <xf numFmtId="10" fontId="4" fillId="0" borderId="59" xfId="74" applyNumberFormat="1" applyFont="1" applyBorder="1" applyAlignment="1">
      <alignment horizontal="right" vertical="center"/>
      <protection/>
    </xf>
    <xf numFmtId="0" fontId="4" fillId="0" borderId="60" xfId="74" applyFont="1" applyBorder="1" applyAlignment="1">
      <alignment horizontal="left" vertical="center"/>
      <protection/>
    </xf>
    <xf numFmtId="10" fontId="4" fillId="0" borderId="60" xfId="74" applyNumberFormat="1" applyFont="1" applyBorder="1" applyAlignment="1">
      <alignment horizontal="right" vertical="center"/>
      <protection/>
    </xf>
    <xf numFmtId="0" fontId="4" fillId="0" borderId="19" xfId="74" applyFont="1" applyBorder="1" applyAlignment="1">
      <alignment horizontal="left" vertical="center"/>
      <protection/>
    </xf>
    <xf numFmtId="0" fontId="4" fillId="0" borderId="58" xfId="74" applyFont="1" applyBorder="1" applyAlignment="1">
      <alignment horizontal="right" vertical="center"/>
      <protection/>
    </xf>
    <xf numFmtId="0" fontId="4" fillId="0" borderId="61" xfId="74" applyFont="1" applyBorder="1" applyAlignment="1">
      <alignment horizontal="center" vertical="center"/>
      <protection/>
    </xf>
    <xf numFmtId="0" fontId="4" fillId="0" borderId="62" xfId="74" applyFont="1" applyBorder="1" applyAlignment="1">
      <alignment horizontal="left" vertical="center"/>
      <protection/>
    </xf>
    <xf numFmtId="0" fontId="4" fillId="0" borderId="62" xfId="74" applyFont="1" applyBorder="1" applyAlignment="1">
      <alignment horizontal="right" vertical="center"/>
      <protection/>
    </xf>
    <xf numFmtId="0" fontId="4" fillId="0" borderId="63" xfId="74" applyFont="1" applyBorder="1" applyAlignment="1">
      <alignment horizontal="right" vertical="center"/>
      <protection/>
    </xf>
    <xf numFmtId="3" fontId="4" fillId="0" borderId="0" xfId="74" applyNumberFormat="1" applyFont="1" applyBorder="1" applyAlignment="1">
      <alignment horizontal="right" vertical="center"/>
      <protection/>
    </xf>
    <xf numFmtId="0" fontId="4" fillId="0" borderId="61" xfId="74" applyFont="1" applyBorder="1" applyAlignment="1">
      <alignment horizontal="left"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4" fillId="0" borderId="0" xfId="74" applyFont="1" applyBorder="1" applyAlignment="1">
      <alignment horizontal="left" vertical="center"/>
      <protection/>
    </xf>
    <xf numFmtId="0" fontId="4" fillId="0" borderId="64" xfId="74" applyFont="1" applyBorder="1" applyAlignment="1">
      <alignment horizontal="right" vertical="center"/>
      <protection/>
    </xf>
    <xf numFmtId="0" fontId="4" fillId="0" borderId="39" xfId="74" applyFont="1" applyBorder="1" applyAlignment="1">
      <alignment horizontal="right" vertical="center"/>
      <protection/>
    </xf>
    <xf numFmtId="3" fontId="4" fillId="0" borderId="64" xfId="74" applyNumberFormat="1" applyFont="1" applyBorder="1" applyAlignment="1">
      <alignment horizontal="right" vertical="center"/>
      <protection/>
    </xf>
    <xf numFmtId="198" fontId="4" fillId="0" borderId="60" xfId="74" applyNumberFormat="1" applyFont="1" applyBorder="1" applyAlignment="1">
      <alignment horizontal="right" vertical="center"/>
      <protection/>
    </xf>
    <xf numFmtId="3" fontId="4" fillId="0" borderId="65" xfId="74" applyNumberFormat="1" applyFont="1" applyBorder="1" applyAlignment="1">
      <alignment horizontal="right" vertical="center"/>
      <protection/>
    </xf>
    <xf numFmtId="0" fontId="23" fillId="0" borderId="66" xfId="74" applyFont="1" applyBorder="1" applyAlignment="1">
      <alignment horizontal="center" vertical="center"/>
      <protection/>
    </xf>
    <xf numFmtId="0" fontId="4" fillId="0" borderId="67" xfId="74" applyFont="1" applyBorder="1" applyAlignment="1">
      <alignment horizontal="left" vertical="center"/>
      <protection/>
    </xf>
    <xf numFmtId="0" fontId="4" fillId="0" borderId="68" xfId="74" applyFont="1" applyBorder="1" applyAlignment="1">
      <alignment horizontal="left" vertical="center"/>
      <protection/>
    </xf>
    <xf numFmtId="197" fontId="4" fillId="0" borderId="69" xfId="74" applyNumberFormat="1" applyFont="1" applyBorder="1" applyAlignment="1">
      <alignment horizontal="right" vertical="center"/>
      <protection/>
    </xf>
    <xf numFmtId="0" fontId="4" fillId="0" borderId="70" xfId="74" applyFont="1" applyBorder="1" applyAlignment="1">
      <alignment horizontal="left" vertical="center"/>
      <protection/>
    </xf>
    <xf numFmtId="0" fontId="4" fillId="0" borderId="62" xfId="74" applyFont="1" applyBorder="1" applyAlignment="1">
      <alignment horizontal="center" vertical="center"/>
      <protection/>
    </xf>
    <xf numFmtId="0" fontId="4" fillId="0" borderId="71" xfId="74" applyFont="1" applyBorder="1" applyAlignment="1">
      <alignment horizontal="left" vertical="center"/>
      <protection/>
    </xf>
    <xf numFmtId="10" fontId="4" fillId="0" borderId="72" xfId="74" applyNumberFormat="1" applyFont="1" applyBorder="1" applyAlignment="1">
      <alignment horizontal="left" vertical="center"/>
      <protection/>
    </xf>
    <xf numFmtId="10" fontId="4" fillId="0" borderId="51" xfId="74" applyNumberFormat="1" applyFont="1" applyBorder="1" applyAlignment="1">
      <alignment horizontal="left" vertical="center"/>
      <protection/>
    </xf>
    <xf numFmtId="0" fontId="4" fillId="0" borderId="73" xfId="74" applyFont="1" applyBorder="1" applyAlignment="1">
      <alignment horizontal="left" vertical="center"/>
      <protection/>
    </xf>
    <xf numFmtId="0" fontId="4" fillId="0" borderId="70" xfId="74" applyFont="1" applyBorder="1" applyAlignment="1">
      <alignment horizontal="center" vertical="center"/>
      <protection/>
    </xf>
    <xf numFmtId="0" fontId="24" fillId="0" borderId="62" xfId="72" applyFont="1" applyBorder="1" applyAlignment="1">
      <alignment horizontal="right" vertical="center"/>
      <protection/>
    </xf>
    <xf numFmtId="0" fontId="4" fillId="0" borderId="74" xfId="72" applyFont="1" applyBorder="1" applyAlignment="1">
      <alignment horizontal="left" vertical="center"/>
      <protection/>
    </xf>
    <xf numFmtId="0" fontId="4" fillId="0" borderId="75" xfId="74" applyFont="1" applyBorder="1" applyAlignment="1">
      <alignment horizontal="left" vertical="center"/>
      <protection/>
    </xf>
    <xf numFmtId="0" fontId="24" fillId="0" borderId="0" xfId="72" applyFont="1" applyBorder="1" applyAlignment="1">
      <alignment horizontal="right" vertical="center"/>
      <protection/>
    </xf>
    <xf numFmtId="4" fontId="24" fillId="0" borderId="71" xfId="72" applyNumberFormat="1" applyFont="1" applyBorder="1" applyAlignment="1">
      <alignment horizontal="right" vertical="center"/>
      <protection/>
    </xf>
    <xf numFmtId="0" fontId="4" fillId="0" borderId="40" xfId="74" applyFont="1" applyBorder="1" applyAlignment="1">
      <alignment horizontal="left" vertical="center"/>
      <protection/>
    </xf>
    <xf numFmtId="212" fontId="24" fillId="0" borderId="0" xfId="0" applyNumberFormat="1" applyFont="1" applyAlignment="1" applyProtection="1">
      <alignment horizontal="right"/>
      <protection locked="0"/>
    </xf>
    <xf numFmtId="4" fontId="24" fillId="0" borderId="0" xfId="0" applyNumberFormat="1" applyFont="1" applyAlignment="1" applyProtection="1">
      <alignment horizontal="right"/>
      <protection locked="0"/>
    </xf>
    <xf numFmtId="212" fontId="24" fillId="0" borderId="0" xfId="0" applyNumberFormat="1" applyFont="1" applyAlignment="1" applyProtection="1">
      <alignment horizontal="left"/>
      <protection locked="0"/>
    </xf>
    <xf numFmtId="212" fontId="4" fillId="0" borderId="0" xfId="0" applyNumberFormat="1" applyFont="1" applyAlignment="1" applyProtection="1">
      <alignment horizontal="left"/>
      <protection/>
    </xf>
    <xf numFmtId="212" fontId="4" fillId="0" borderId="0" xfId="0" applyNumberFormat="1" applyFont="1" applyAlignment="1" applyProtection="1">
      <alignment/>
      <protection/>
    </xf>
    <xf numFmtId="0" fontId="25" fillId="0" borderId="0" xfId="72" applyFont="1" applyAlignment="1">
      <alignment horizontal="right" vertical="center"/>
      <protection/>
    </xf>
    <xf numFmtId="211" fontId="25" fillId="0" borderId="0" xfId="72" applyNumberFormat="1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vertical="top" wrapText="1"/>
    </xf>
    <xf numFmtId="4" fontId="26" fillId="0" borderId="0" xfId="0" applyNumberFormat="1" applyFont="1" applyAlignment="1">
      <alignment/>
    </xf>
    <xf numFmtId="198" fontId="23" fillId="0" borderId="49" xfId="74" applyNumberFormat="1" applyFont="1" applyBorder="1" applyAlignment="1">
      <alignment horizontal="right" vertical="center"/>
      <protection/>
    </xf>
    <xf numFmtId="198" fontId="23" fillId="0" borderId="57" xfId="74" applyNumberFormat="1" applyFont="1" applyBorder="1" applyAlignment="1">
      <alignment horizontal="right" vertical="center"/>
      <protection/>
    </xf>
    <xf numFmtId="0" fontId="26" fillId="0" borderId="0" xfId="72" applyFont="1" applyAlignment="1">
      <alignment horizontal="left" vertical="center"/>
      <protection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27" fillId="0" borderId="0" xfId="73" applyFont="1">
      <alignment/>
      <protection/>
    </xf>
    <xf numFmtId="49" fontId="27" fillId="0" borderId="0" xfId="73" applyNumberFormat="1" applyFont="1">
      <alignment/>
      <protection/>
    </xf>
    <xf numFmtId="49" fontId="4" fillId="0" borderId="0" xfId="0" applyNumberFormat="1" applyFont="1" applyAlignment="1">
      <alignment/>
    </xf>
    <xf numFmtId="0" fontId="28" fillId="0" borderId="0" xfId="73" applyFont="1">
      <alignment/>
      <protection/>
    </xf>
    <xf numFmtId="49" fontId="28" fillId="0" borderId="0" xfId="73" applyNumberFormat="1" applyFont="1">
      <alignment/>
      <protection/>
    </xf>
    <xf numFmtId="0" fontId="26" fillId="0" borderId="0" xfId="0" applyFont="1" applyAlignment="1">
      <alignment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Continuous"/>
    </xf>
    <xf numFmtId="0" fontId="4" fillId="0" borderId="78" xfId="0" applyFont="1" applyBorder="1" applyAlignment="1">
      <alignment horizontal="centerContinuous"/>
    </xf>
    <xf numFmtId="0" fontId="4" fillId="0" borderId="79" xfId="0" applyFont="1" applyBorder="1" applyAlignment="1">
      <alignment horizontal="centerContinuous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83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195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196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209" fontId="4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right" vertical="top" wrapText="1"/>
    </xf>
    <xf numFmtId="49" fontId="29" fillId="0" borderId="0" xfId="0" applyNumberFormat="1" applyFont="1" applyAlignment="1">
      <alignment horizontal="left" vertical="top" wrapText="1"/>
    </xf>
    <xf numFmtId="195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4" fontId="29" fillId="0" borderId="0" xfId="0" applyNumberFormat="1" applyFont="1" applyAlignment="1">
      <alignment vertical="top"/>
    </xf>
    <xf numFmtId="196" fontId="29" fillId="0" borderId="0" xfId="0" applyNumberFormat="1" applyFont="1" applyAlignment="1">
      <alignment vertical="top"/>
    </xf>
    <xf numFmtId="0" fontId="29" fillId="0" borderId="0" xfId="0" applyFont="1" applyAlignment="1">
      <alignment horizontal="center" vertical="top"/>
    </xf>
    <xf numFmtId="209" fontId="29" fillId="0" borderId="0" xfId="0" applyNumberFormat="1" applyFont="1" applyAlignment="1">
      <alignment vertical="top"/>
    </xf>
  </cellXfs>
  <cellStyles count="8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Chybně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KLs" xfId="72"/>
    <cellStyle name="normálne_KLs 2" xfId="73"/>
    <cellStyle name="normálne_KLv" xfId="74"/>
    <cellStyle name="Percent" xfId="75"/>
    <cellStyle name="Poznámka" xfId="76"/>
    <cellStyle name="Prepojená bunka" xfId="77"/>
    <cellStyle name="Spolu" xfId="78"/>
    <cellStyle name="TEXT" xfId="79"/>
    <cellStyle name="Text upozornění" xfId="80"/>
    <cellStyle name="Text upozornenia" xfId="81"/>
    <cellStyle name="TEXT1" xfId="82"/>
    <cellStyle name="Vstup" xfId="83"/>
    <cellStyle name="Výpočet" xfId="84"/>
    <cellStyle name="Výstup" xfId="85"/>
    <cellStyle name="Vysvětlující text" xfId="86"/>
    <cellStyle name="Vysvetľujúci text" xfId="87"/>
    <cellStyle name="Zlá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  <cellStyle name="Zvýraznenie1" xfId="95"/>
    <cellStyle name="Zvýraznenie2" xfId="96"/>
    <cellStyle name="Zvýraznenie3" xfId="97"/>
    <cellStyle name="Zvýraznenie4" xfId="98"/>
    <cellStyle name="Zvýraznenie5" xfId="99"/>
    <cellStyle name="Zvýraznenie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01%20ON%20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02%20ON%20V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03%20NN%20V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02%20NN%20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e"/>
      <sheetName val="Figu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anie"/>
      <sheetName val="Figu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danie"/>
      <sheetName val="Figu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danie"/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P27" sqref="P27"/>
    </sheetView>
  </sheetViews>
  <sheetFormatPr defaultColWidth="9.140625" defaultRowHeight="12.75"/>
  <cols>
    <col min="1" max="1" width="0.71875" style="14" customWidth="1"/>
    <col min="2" max="2" width="3.7109375" style="14" customWidth="1"/>
    <col min="3" max="3" width="6.8515625" style="14" customWidth="1"/>
    <col min="4" max="6" width="14.00390625" style="14" customWidth="1"/>
    <col min="7" max="7" width="3.8515625" style="14" customWidth="1"/>
    <col min="8" max="8" width="17.7109375" style="14" customWidth="1"/>
    <col min="9" max="9" width="8.7109375" style="14" customWidth="1"/>
    <col min="10" max="10" width="14.00390625" style="14" customWidth="1"/>
    <col min="11" max="11" width="2.28125" style="14" customWidth="1"/>
    <col min="12" max="12" width="6.8515625" style="14" customWidth="1"/>
    <col min="13" max="23" width="9.140625" style="14" customWidth="1"/>
    <col min="24" max="25" width="5.7109375" style="14" customWidth="1"/>
    <col min="26" max="26" width="6.57421875" style="14" customWidth="1"/>
    <col min="27" max="27" width="21.421875" style="14" customWidth="1"/>
    <col min="28" max="28" width="4.28125" style="14" customWidth="1"/>
    <col min="29" max="29" width="8.28125" style="14" customWidth="1"/>
    <col min="30" max="30" width="8.7109375" style="14" customWidth="1"/>
    <col min="31" max="16384" width="9.140625" style="14" customWidth="1"/>
  </cols>
  <sheetData>
    <row r="1" spans="2:30" ht="28.5" customHeight="1" thickBot="1">
      <c r="B1" s="13"/>
      <c r="C1" s="13"/>
      <c r="D1" s="13"/>
      <c r="F1" s="127" t="s">
        <v>97</v>
      </c>
      <c r="G1" s="13"/>
      <c r="H1" s="13"/>
      <c r="I1" s="118"/>
      <c r="J1" s="119"/>
      <c r="Z1" s="15" t="s">
        <v>1</v>
      </c>
      <c r="AA1" s="15" t="s">
        <v>2</v>
      </c>
      <c r="AB1" s="15" t="s">
        <v>3</v>
      </c>
      <c r="AC1" s="15" t="s">
        <v>4</v>
      </c>
      <c r="AD1" s="15" t="s">
        <v>5</v>
      </c>
    </row>
    <row r="2" spans="2:30" ht="18" customHeight="1" thickTop="1">
      <c r="B2" s="16"/>
      <c r="C2" s="17" t="s">
        <v>76</v>
      </c>
      <c r="D2" s="17"/>
      <c r="E2" s="17"/>
      <c r="F2" s="17"/>
      <c r="G2" s="18" t="s">
        <v>6</v>
      </c>
      <c r="H2" s="17" t="s">
        <v>83</v>
      </c>
      <c r="I2" s="17"/>
      <c r="J2" s="19"/>
      <c r="Z2" s="15" t="s">
        <v>7</v>
      </c>
      <c r="AA2" s="20" t="s">
        <v>8</v>
      </c>
      <c r="AB2" s="20" t="s">
        <v>9</v>
      </c>
      <c r="AC2" s="20"/>
      <c r="AD2" s="21"/>
    </row>
    <row r="3" spans="2:30" ht="18" customHeight="1">
      <c r="B3" s="22"/>
      <c r="C3" s="23"/>
      <c r="D3" s="23"/>
      <c r="E3" s="23"/>
      <c r="F3" s="23"/>
      <c r="G3" s="24" t="s">
        <v>84</v>
      </c>
      <c r="H3" s="23"/>
      <c r="I3" s="23"/>
      <c r="J3" s="25"/>
      <c r="Z3" s="15" t="s">
        <v>10</v>
      </c>
      <c r="AA3" s="20" t="s">
        <v>11</v>
      </c>
      <c r="AB3" s="20" t="s">
        <v>9</v>
      </c>
      <c r="AC3" s="20" t="s">
        <v>12</v>
      </c>
      <c r="AD3" s="21" t="s">
        <v>13</v>
      </c>
    </row>
    <row r="4" spans="2:30" ht="18" customHeight="1">
      <c r="B4" s="26"/>
      <c r="C4" s="27"/>
      <c r="D4" s="27"/>
      <c r="E4" s="27"/>
      <c r="F4" s="27"/>
      <c r="G4" s="28"/>
      <c r="H4" s="27"/>
      <c r="I4" s="27"/>
      <c r="J4" s="29"/>
      <c r="Z4" s="15" t="s">
        <v>14</v>
      </c>
      <c r="AA4" s="20" t="s">
        <v>15</v>
      </c>
      <c r="AB4" s="20" t="s">
        <v>9</v>
      </c>
      <c r="AC4" s="20"/>
      <c r="AD4" s="21"/>
    </row>
    <row r="5" spans="2:30" ht="18" customHeight="1" thickBot="1">
      <c r="B5" s="30"/>
      <c r="C5" s="31" t="s">
        <v>16</v>
      </c>
      <c r="D5" s="31"/>
      <c r="E5" s="31" t="s">
        <v>17</v>
      </c>
      <c r="F5" s="32"/>
      <c r="G5" s="32" t="s">
        <v>18</v>
      </c>
      <c r="H5" s="31"/>
      <c r="I5" s="32" t="s">
        <v>19</v>
      </c>
      <c r="J5" s="33" t="s">
        <v>85</v>
      </c>
      <c r="Z5" s="15" t="s">
        <v>20</v>
      </c>
      <c r="AA5" s="20" t="s">
        <v>21</v>
      </c>
      <c r="AB5" s="20" t="s">
        <v>9</v>
      </c>
      <c r="AC5" s="20" t="s">
        <v>12</v>
      </c>
      <c r="AD5" s="21" t="s">
        <v>13</v>
      </c>
    </row>
    <row r="6" spans="2:10" ht="18" customHeight="1" thickTop="1">
      <c r="B6" s="16"/>
      <c r="C6" s="17" t="s">
        <v>22</v>
      </c>
      <c r="D6" s="17"/>
      <c r="E6" s="17"/>
      <c r="F6" s="17"/>
      <c r="G6" s="17" t="s">
        <v>23</v>
      </c>
      <c r="H6" s="17"/>
      <c r="I6" s="17"/>
      <c r="J6" s="19"/>
    </row>
    <row r="7" spans="2:10" ht="18" customHeight="1">
      <c r="B7" s="34"/>
      <c r="C7" s="35"/>
      <c r="D7" s="36"/>
      <c r="E7" s="36"/>
      <c r="F7" s="36"/>
      <c r="G7" s="36" t="s">
        <v>24</v>
      </c>
      <c r="H7" s="36"/>
      <c r="I7" s="36"/>
      <c r="J7" s="37"/>
    </row>
    <row r="8" spans="2:10" ht="18" customHeight="1">
      <c r="B8" s="22"/>
      <c r="C8" s="23" t="s">
        <v>25</v>
      </c>
      <c r="D8" s="23"/>
      <c r="E8" s="23"/>
      <c r="F8" s="23"/>
      <c r="G8" s="23" t="s">
        <v>23</v>
      </c>
      <c r="H8" s="23"/>
      <c r="I8" s="23"/>
      <c r="J8" s="25"/>
    </row>
    <row r="9" spans="2:10" ht="18" customHeight="1">
      <c r="B9" s="26"/>
      <c r="C9" s="28"/>
      <c r="D9" s="27"/>
      <c r="E9" s="27"/>
      <c r="F9" s="27"/>
      <c r="G9" s="36" t="s">
        <v>24</v>
      </c>
      <c r="H9" s="27"/>
      <c r="I9" s="27"/>
      <c r="J9" s="29"/>
    </row>
    <row r="10" spans="2:10" ht="18" customHeight="1">
      <c r="B10" s="22"/>
      <c r="C10" s="23" t="s">
        <v>26</v>
      </c>
      <c r="D10" s="23" t="s">
        <v>86</v>
      </c>
      <c r="E10" s="23"/>
      <c r="F10" s="23"/>
      <c r="G10" s="23" t="s">
        <v>23</v>
      </c>
      <c r="H10" s="23"/>
      <c r="I10" s="23"/>
      <c r="J10" s="25"/>
    </row>
    <row r="11" spans="2:10" ht="18" customHeight="1" thickBot="1">
      <c r="B11" s="38"/>
      <c r="C11" s="39"/>
      <c r="D11" s="39" t="s">
        <v>87</v>
      </c>
      <c r="E11" s="39"/>
      <c r="F11" s="39"/>
      <c r="G11" s="39" t="s">
        <v>24</v>
      </c>
      <c r="H11" s="39"/>
      <c r="I11" s="39"/>
      <c r="J11" s="40"/>
    </row>
    <row r="12" spans="2:10" ht="18" customHeight="1" thickTop="1">
      <c r="B12" s="41"/>
      <c r="C12" s="17"/>
      <c r="D12" s="17"/>
      <c r="E12" s="17"/>
      <c r="F12" s="42">
        <f>IF(B12&lt;&gt;0,ROUND($J$31/B12,0),0)</f>
        <v>0</v>
      </c>
      <c r="G12" s="18"/>
      <c r="H12" s="17"/>
      <c r="I12" s="17"/>
      <c r="J12" s="43">
        <f>IF(G12&lt;&gt;0,ROUND($J$31/G12,0),0)</f>
        <v>0</v>
      </c>
    </row>
    <row r="13" spans="2:10" ht="18" customHeight="1">
      <c r="B13" s="44"/>
      <c r="C13" s="36"/>
      <c r="D13" s="36"/>
      <c r="E13" s="36"/>
      <c r="F13" s="45">
        <f>IF(B13&lt;&gt;0,ROUND($J$31/B13,0),0)</f>
        <v>0</v>
      </c>
      <c r="G13" s="35"/>
      <c r="H13" s="36"/>
      <c r="I13" s="36"/>
      <c r="J13" s="46">
        <f>IF(G13&lt;&gt;0,ROUND($J$31/G13,0),0)</f>
        <v>0</v>
      </c>
    </row>
    <row r="14" spans="2:10" ht="18" customHeight="1" thickBot="1">
      <c r="B14" s="47"/>
      <c r="C14" s="39"/>
      <c r="D14" s="39"/>
      <c r="E14" s="39"/>
      <c r="F14" s="48">
        <f>IF(B14&lt;&gt;0,ROUND($J$31/B14,0),0)</f>
        <v>0</v>
      </c>
      <c r="G14" s="49"/>
      <c r="H14" s="39"/>
      <c r="I14" s="39"/>
      <c r="J14" s="50">
        <f>IF(G14&lt;&gt;0,ROUND($J$31/G14,0),0)</f>
        <v>0</v>
      </c>
    </row>
    <row r="15" spans="2:10" ht="18" customHeight="1" thickTop="1">
      <c r="B15" s="51" t="s">
        <v>27</v>
      </c>
      <c r="C15" s="52" t="s">
        <v>28</v>
      </c>
      <c r="D15" s="53" t="s">
        <v>29</v>
      </c>
      <c r="E15" s="53" t="s">
        <v>30</v>
      </c>
      <c r="F15" s="54" t="s">
        <v>31</v>
      </c>
      <c r="G15" s="51" t="s">
        <v>32</v>
      </c>
      <c r="H15" s="55" t="s">
        <v>33</v>
      </c>
      <c r="I15" s="56"/>
      <c r="J15" s="57"/>
    </row>
    <row r="16" spans="2:10" ht="18" customHeight="1">
      <c r="B16" s="58">
        <v>1</v>
      </c>
      <c r="C16" s="59" t="s">
        <v>34</v>
      </c>
      <c r="D16" s="60"/>
      <c r="E16" s="60"/>
      <c r="F16" s="61"/>
      <c r="G16" s="58">
        <v>6</v>
      </c>
      <c r="H16" s="62" t="s">
        <v>89</v>
      </c>
      <c r="I16" s="63"/>
      <c r="J16" s="61"/>
    </row>
    <row r="17" spans="2:10" ht="18" customHeight="1">
      <c r="B17" s="64">
        <v>2</v>
      </c>
      <c r="C17" s="65" t="s">
        <v>35</v>
      </c>
      <c r="D17" s="66"/>
      <c r="E17" s="66"/>
      <c r="F17" s="61"/>
      <c r="G17" s="64">
        <v>7</v>
      </c>
      <c r="H17" s="67"/>
      <c r="I17" s="23"/>
      <c r="J17" s="68"/>
    </row>
    <row r="18" spans="2:10" ht="18" customHeight="1">
      <c r="B18" s="64">
        <v>3</v>
      </c>
      <c r="C18" s="65" t="s">
        <v>36</v>
      </c>
      <c r="D18" s="66"/>
      <c r="E18" s="66"/>
      <c r="F18" s="61"/>
      <c r="G18" s="64">
        <v>8</v>
      </c>
      <c r="H18" s="67"/>
      <c r="I18" s="23"/>
      <c r="J18" s="68"/>
    </row>
    <row r="19" spans="2:10" ht="18" customHeight="1" thickBot="1">
      <c r="B19" s="64">
        <v>4</v>
      </c>
      <c r="C19" s="65" t="s">
        <v>37</v>
      </c>
      <c r="D19" s="66"/>
      <c r="E19" s="66"/>
      <c r="F19" s="69"/>
      <c r="G19" s="64">
        <v>9</v>
      </c>
      <c r="H19" s="67"/>
      <c r="I19" s="23"/>
      <c r="J19" s="68"/>
    </row>
    <row r="20" spans="2:10" ht="18" customHeight="1" thickBot="1">
      <c r="B20" s="70">
        <v>5</v>
      </c>
      <c r="C20" s="71" t="s">
        <v>38</v>
      </c>
      <c r="D20" s="72"/>
      <c r="E20" s="73"/>
      <c r="F20" s="74"/>
      <c r="G20" s="75">
        <v>10</v>
      </c>
      <c r="I20" s="76" t="s">
        <v>39</v>
      </c>
      <c r="J20" s="74">
        <f>SUM(J16:J19)</f>
        <v>0</v>
      </c>
    </row>
    <row r="21" spans="2:10" ht="18" customHeight="1" thickTop="1">
      <c r="B21" s="51" t="s">
        <v>40</v>
      </c>
      <c r="C21" s="77"/>
      <c r="D21" s="56" t="s">
        <v>41</v>
      </c>
      <c r="E21" s="56"/>
      <c r="F21" s="57"/>
      <c r="G21" s="51" t="s">
        <v>42</v>
      </c>
      <c r="H21" s="55" t="s">
        <v>43</v>
      </c>
      <c r="I21" s="56"/>
      <c r="J21" s="57"/>
    </row>
    <row r="22" spans="2:10" ht="18" customHeight="1">
      <c r="B22" s="58">
        <v>11</v>
      </c>
      <c r="C22" s="103" t="s">
        <v>88</v>
      </c>
      <c r="D22" s="104"/>
      <c r="E22" s="78" t="s">
        <v>44</v>
      </c>
      <c r="F22" s="61">
        <v>0</v>
      </c>
      <c r="G22" s="64">
        <v>16</v>
      </c>
      <c r="H22" s="67" t="s">
        <v>45</v>
      </c>
      <c r="I22" s="79"/>
      <c r="J22" s="68"/>
    </row>
    <row r="23" spans="2:10" ht="18" customHeight="1">
      <c r="B23" s="64">
        <v>12</v>
      </c>
      <c r="C23" s="67"/>
      <c r="D23" s="23"/>
      <c r="E23" s="80"/>
      <c r="F23" s="68"/>
      <c r="G23" s="64">
        <v>17</v>
      </c>
      <c r="H23" s="67" t="s">
        <v>90</v>
      </c>
      <c r="I23" s="79"/>
      <c r="J23" s="68"/>
    </row>
    <row r="24" spans="2:10" ht="18" customHeight="1">
      <c r="B24" s="64">
        <v>13</v>
      </c>
      <c r="C24" s="67"/>
      <c r="D24" s="23"/>
      <c r="E24" s="80"/>
      <c r="F24" s="68"/>
      <c r="G24" s="64">
        <v>18</v>
      </c>
      <c r="H24" s="67"/>
      <c r="I24" s="79"/>
      <c r="J24" s="68"/>
    </row>
    <row r="25" spans="2:10" ht="18" customHeight="1" thickBot="1">
      <c r="B25" s="64">
        <v>14</v>
      </c>
      <c r="C25" s="67"/>
      <c r="D25" s="23"/>
      <c r="E25" s="80"/>
      <c r="F25" s="68"/>
      <c r="G25" s="64">
        <v>19</v>
      </c>
      <c r="H25" s="67"/>
      <c r="I25" s="79"/>
      <c r="J25" s="68"/>
    </row>
    <row r="26" spans="2:10" ht="18" customHeight="1" thickBot="1">
      <c r="B26" s="70">
        <v>15</v>
      </c>
      <c r="C26" s="81"/>
      <c r="D26" s="82"/>
      <c r="E26" s="82" t="s">
        <v>46</v>
      </c>
      <c r="F26" s="74">
        <f>SUM(F22:F25)</f>
        <v>0</v>
      </c>
      <c r="G26" s="70">
        <v>20</v>
      </c>
      <c r="H26" s="81"/>
      <c r="I26" s="82" t="s">
        <v>47</v>
      </c>
      <c r="J26" s="74"/>
    </row>
    <row r="27" spans="2:10" ht="18" customHeight="1" thickTop="1">
      <c r="B27" s="83"/>
      <c r="C27" s="84" t="s">
        <v>48</v>
      </c>
      <c r="D27" s="85"/>
      <c r="E27" s="86" t="s">
        <v>49</v>
      </c>
      <c r="F27" s="87"/>
      <c r="G27" s="51" t="s">
        <v>50</v>
      </c>
      <c r="H27" s="55" t="s">
        <v>51</v>
      </c>
      <c r="I27" s="56"/>
      <c r="J27" s="57"/>
    </row>
    <row r="28" spans="2:10" ht="18" customHeight="1">
      <c r="B28" s="88"/>
      <c r="C28" s="89"/>
      <c r="D28" s="90"/>
      <c r="E28" s="91"/>
      <c r="F28" s="87"/>
      <c r="G28" s="58">
        <v>21</v>
      </c>
      <c r="H28" s="62"/>
      <c r="I28" s="92" t="s">
        <v>52</v>
      </c>
      <c r="J28" s="125"/>
    </row>
    <row r="29" spans="2:10" ht="18" customHeight="1">
      <c r="B29" s="88"/>
      <c r="C29" s="90" t="s">
        <v>53</v>
      </c>
      <c r="D29" s="90"/>
      <c r="E29" s="93"/>
      <c r="F29" s="87"/>
      <c r="G29" s="64">
        <v>22</v>
      </c>
      <c r="H29" s="67" t="s">
        <v>91</v>
      </c>
      <c r="I29" s="94">
        <f>J28-I30</f>
        <v>0</v>
      </c>
      <c r="J29" s="68"/>
    </row>
    <row r="30" spans="2:10" ht="18" customHeight="1" thickBot="1">
      <c r="B30" s="22"/>
      <c r="C30" s="23" t="s">
        <v>54</v>
      </c>
      <c r="D30" s="23"/>
      <c r="E30" s="93"/>
      <c r="F30" s="87"/>
      <c r="G30" s="64">
        <v>23</v>
      </c>
      <c r="H30" s="67" t="s">
        <v>92</v>
      </c>
      <c r="I30" s="94">
        <v>0</v>
      </c>
      <c r="J30" s="68"/>
    </row>
    <row r="31" spans="2:10" ht="18" customHeight="1" thickBot="1">
      <c r="B31" s="88"/>
      <c r="C31" s="90"/>
      <c r="D31" s="90"/>
      <c r="E31" s="93"/>
      <c r="F31" s="87"/>
      <c r="G31" s="70">
        <v>24</v>
      </c>
      <c r="H31" s="81"/>
      <c r="I31" s="82" t="s">
        <v>55</v>
      </c>
      <c r="J31" s="126"/>
    </row>
    <row r="32" spans="2:10" ht="18" customHeight="1" thickBot="1" thickTop="1">
      <c r="B32" s="83"/>
      <c r="C32" s="90"/>
      <c r="D32" s="87"/>
      <c r="E32" s="95"/>
      <c r="F32" s="87"/>
      <c r="G32" s="96" t="s">
        <v>56</v>
      </c>
      <c r="H32" s="97"/>
      <c r="I32" s="98"/>
      <c r="J32" s="99"/>
    </row>
    <row r="33" spans="2:10" ht="18" customHeight="1" thickTop="1">
      <c r="B33" s="100"/>
      <c r="C33" s="84" t="s">
        <v>57</v>
      </c>
      <c r="D33" s="105"/>
      <c r="E33" s="101" t="s">
        <v>58</v>
      </c>
      <c r="F33" s="101"/>
      <c r="G33" s="106"/>
      <c r="H33" s="101"/>
      <c r="I33" s="107"/>
      <c r="J33" s="108"/>
    </row>
    <row r="34" spans="2:10" ht="18" customHeight="1">
      <c r="B34" s="88"/>
      <c r="C34" s="89"/>
      <c r="D34" s="109"/>
      <c r="E34" s="90"/>
      <c r="F34" s="89"/>
      <c r="G34" s="88"/>
      <c r="H34" s="90"/>
      <c r="I34" s="110"/>
      <c r="J34" s="111">
        <f>ROUND(J28*J1,2)</f>
        <v>0</v>
      </c>
    </row>
    <row r="35" spans="2:10" ht="18" customHeight="1">
      <c r="B35" s="88"/>
      <c r="C35" s="90" t="s">
        <v>53</v>
      </c>
      <c r="D35" s="109"/>
      <c r="E35" s="90" t="s">
        <v>53</v>
      </c>
      <c r="F35" s="89"/>
      <c r="G35" s="88"/>
      <c r="H35" s="90"/>
      <c r="I35" s="110"/>
      <c r="J35" s="111">
        <f>ROUND(J31*J1,2)</f>
        <v>0</v>
      </c>
    </row>
    <row r="36" spans="2:10" ht="18" customHeight="1">
      <c r="B36" s="22"/>
      <c r="C36" s="23" t="s">
        <v>54</v>
      </c>
      <c r="D36" s="79"/>
      <c r="E36" s="23" t="s">
        <v>54</v>
      </c>
      <c r="F36" s="24"/>
      <c r="G36" s="88"/>
      <c r="H36" s="90"/>
      <c r="I36" s="90"/>
      <c r="J36" s="102"/>
    </row>
    <row r="37" spans="2:10" ht="18" customHeight="1">
      <c r="B37" s="88"/>
      <c r="C37" s="90" t="s">
        <v>49</v>
      </c>
      <c r="D37" s="109"/>
      <c r="E37" s="90" t="s">
        <v>49</v>
      </c>
      <c r="F37" s="89"/>
      <c r="G37" s="88"/>
      <c r="H37" s="90"/>
      <c r="I37" s="90"/>
      <c r="J37" s="102"/>
    </row>
    <row r="38" spans="2:10" ht="18" customHeight="1">
      <c r="B38" s="88"/>
      <c r="C38" s="90"/>
      <c r="D38" s="109"/>
      <c r="E38" s="90"/>
      <c r="F38" s="90"/>
      <c r="G38" s="88"/>
      <c r="H38" s="90"/>
      <c r="I38" s="90"/>
      <c r="J38" s="102"/>
    </row>
    <row r="39" spans="2:10" ht="18" customHeight="1">
      <c r="B39" s="88"/>
      <c r="C39" s="90"/>
      <c r="D39" s="109"/>
      <c r="E39" s="90"/>
      <c r="F39" s="90"/>
      <c r="G39" s="88"/>
      <c r="H39" s="90"/>
      <c r="I39" s="90"/>
      <c r="J39" s="102"/>
    </row>
    <row r="40" spans="2:10" ht="18" customHeight="1">
      <c r="B40" s="88"/>
      <c r="C40" s="90"/>
      <c r="D40" s="109"/>
      <c r="E40" s="90"/>
      <c r="F40" s="90"/>
      <c r="G40" s="88"/>
      <c r="H40" s="90"/>
      <c r="I40" s="90"/>
      <c r="J40" s="102"/>
    </row>
    <row r="41" spans="2:10" ht="18" customHeight="1" thickBot="1">
      <c r="B41" s="38"/>
      <c r="C41" s="39"/>
      <c r="D41" s="112"/>
      <c r="E41" s="39"/>
      <c r="F41" s="39"/>
      <c r="G41" s="38"/>
      <c r="H41" s="39"/>
      <c r="I41" s="39"/>
      <c r="J41" s="40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P15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9.140625" defaultRowHeight="13.5" customHeight="1"/>
  <cols>
    <col min="1" max="1" width="60.57421875" style="120" customWidth="1"/>
    <col min="2" max="7" width="10.7109375" style="10" hidden="1" customWidth="1"/>
    <col min="8" max="8" width="10.7109375" style="10" customWidth="1"/>
    <col min="9" max="9" width="9.140625" style="10" customWidth="1"/>
    <col min="10" max="10" width="10.7109375" style="10" hidden="1" customWidth="1"/>
    <col min="11" max="11" width="10.7109375" style="10" customWidth="1"/>
    <col min="12" max="21" width="10.7109375" style="10" hidden="1" customWidth="1"/>
    <col min="22" max="22" width="3.421875" style="10" hidden="1" customWidth="1"/>
    <col min="23" max="23" width="9.57421875" style="10" hidden="1" customWidth="1"/>
    <col min="24" max="27" width="9.7109375" style="10" hidden="1" customWidth="1"/>
    <col min="28" max="42" width="0" style="10" hidden="1" customWidth="1"/>
    <col min="43" max="16384" width="9.140625" style="10" customWidth="1"/>
  </cols>
  <sheetData>
    <row r="4" s="124" customFormat="1" ht="18.75" customHeight="1">
      <c r="A4" s="123" t="s">
        <v>96</v>
      </c>
    </row>
    <row r="6" ht="13.5" customHeight="1" thickBot="1"/>
    <row r="7" spans="1:42" s="5" customFormat="1" ht="13.5" customHeight="1" thickTop="1">
      <c r="A7" s="1" t="s">
        <v>59</v>
      </c>
      <c r="B7" s="2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66</v>
      </c>
      <c r="I7" s="3" t="s">
        <v>93</v>
      </c>
      <c r="J7" s="3" t="s">
        <v>67</v>
      </c>
      <c r="K7" s="3" t="s">
        <v>68</v>
      </c>
      <c r="L7" s="3" t="s">
        <v>68</v>
      </c>
      <c r="M7" s="2" t="s">
        <v>60</v>
      </c>
      <c r="N7" s="3" t="s">
        <v>61</v>
      </c>
      <c r="O7" s="3" t="s">
        <v>62</v>
      </c>
      <c r="P7" s="2" t="s">
        <v>69</v>
      </c>
      <c r="Q7" s="3" t="s">
        <v>70</v>
      </c>
      <c r="R7" s="2" t="s">
        <v>71</v>
      </c>
      <c r="S7" s="3" t="s">
        <v>70</v>
      </c>
      <c r="T7" s="2" t="s">
        <v>72</v>
      </c>
      <c r="U7" s="3" t="s">
        <v>70</v>
      </c>
      <c r="V7" s="11" t="s">
        <v>73</v>
      </c>
      <c r="W7" s="4"/>
      <c r="AA7" s="114"/>
      <c r="AB7" s="115">
        <v>1</v>
      </c>
      <c r="AC7" s="116">
        <f>AB7</f>
        <v>1</v>
      </c>
      <c r="AI7" s="113" t="s">
        <v>0</v>
      </c>
      <c r="AJ7" s="117">
        <v>30.126</v>
      </c>
      <c r="AP7" s="5">
        <v>30.126</v>
      </c>
    </row>
    <row r="8" spans="1:23" s="9" customFormat="1" ht="13.5" customHeight="1" thickBot="1">
      <c r="A8" s="6"/>
      <c r="B8" s="7" t="s">
        <v>7</v>
      </c>
      <c r="C8" s="7" t="s">
        <v>7</v>
      </c>
      <c r="D8" s="7" t="s">
        <v>7</v>
      </c>
      <c r="E8" s="7" t="s">
        <v>7</v>
      </c>
      <c r="F8" s="7" t="s">
        <v>7</v>
      </c>
      <c r="G8" s="7" t="s">
        <v>7</v>
      </c>
      <c r="H8" s="7"/>
      <c r="I8" s="7"/>
      <c r="J8" s="7" t="s">
        <v>7</v>
      </c>
      <c r="K8" s="7"/>
      <c r="L8" s="7" t="s">
        <v>74</v>
      </c>
      <c r="M8" s="7" t="s">
        <v>14</v>
      </c>
      <c r="N8" s="7" t="s">
        <v>14</v>
      </c>
      <c r="O8" s="7" t="s">
        <v>14</v>
      </c>
      <c r="P8" s="7" t="s">
        <v>10</v>
      </c>
      <c r="Q8" s="7" t="s">
        <v>10</v>
      </c>
      <c r="R8" s="7" t="s">
        <v>20</v>
      </c>
      <c r="S8" s="7" t="s">
        <v>20</v>
      </c>
      <c r="T8" s="7" t="s">
        <v>75</v>
      </c>
      <c r="U8" s="7" t="s">
        <v>75</v>
      </c>
      <c r="V8" s="12"/>
      <c r="W8" s="8"/>
    </row>
    <row r="9" ht="13.5" customHeight="1" thickTop="1"/>
    <row r="10" spans="1:22" s="124" customFormat="1" ht="27.75" customHeight="1">
      <c r="A10" s="123" t="s">
        <v>76</v>
      </c>
      <c r="B10" s="124">
        <v>0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 t="s">
        <v>77</v>
      </c>
    </row>
    <row r="11" spans="1:22" ht="13.5" customHeight="1">
      <c r="A11" s="120" t="s">
        <v>78</v>
      </c>
      <c r="B11" s="10">
        <v>6818.08</v>
      </c>
      <c r="C11" s="10">
        <v>0</v>
      </c>
      <c r="D11" s="10">
        <v>6818.08</v>
      </c>
      <c r="E11" s="10">
        <v>0</v>
      </c>
      <c r="F11" s="10">
        <v>0</v>
      </c>
      <c r="G11" s="10">
        <v>0</v>
      </c>
      <c r="L11" s="10">
        <v>246481.89</v>
      </c>
      <c r="M11" s="10">
        <v>0</v>
      </c>
      <c r="N11" s="10">
        <v>0</v>
      </c>
      <c r="O11" s="10">
        <v>0</v>
      </c>
      <c r="P11" s="10">
        <v>0</v>
      </c>
      <c r="Q11" s="10">
        <v>6818.08</v>
      </c>
      <c r="R11" s="10">
        <v>0</v>
      </c>
      <c r="S11" s="10">
        <v>0</v>
      </c>
      <c r="T11" s="10">
        <v>0</v>
      </c>
      <c r="U11" s="10">
        <v>0</v>
      </c>
      <c r="V11" s="10" t="s">
        <v>79</v>
      </c>
    </row>
    <row r="12" spans="1:22" ht="13.5" customHeight="1">
      <c r="A12" s="120" t="s">
        <v>80</v>
      </c>
      <c r="B12" s="10">
        <v>4821.75</v>
      </c>
      <c r="C12" s="10">
        <v>0</v>
      </c>
      <c r="D12" s="10">
        <v>4821.75</v>
      </c>
      <c r="E12" s="10">
        <v>0</v>
      </c>
      <c r="F12" s="10">
        <v>0</v>
      </c>
      <c r="G12" s="10">
        <v>0</v>
      </c>
      <c r="L12" s="10">
        <v>174312.05</v>
      </c>
      <c r="M12" s="10">
        <v>0</v>
      </c>
      <c r="N12" s="10">
        <v>0</v>
      </c>
      <c r="O12" s="10">
        <v>0</v>
      </c>
      <c r="P12" s="10">
        <v>0</v>
      </c>
      <c r="Q12" s="10">
        <v>4821.75</v>
      </c>
      <c r="R12" s="10">
        <v>0</v>
      </c>
      <c r="S12" s="10">
        <v>0</v>
      </c>
      <c r="T12" s="10">
        <v>0</v>
      </c>
      <c r="U12" s="10">
        <v>0</v>
      </c>
      <c r="V12" s="10" t="s">
        <v>79</v>
      </c>
    </row>
    <row r="13" spans="1:22" ht="13.5" customHeight="1">
      <c r="A13" s="120" t="s">
        <v>94</v>
      </c>
      <c r="B13" s="10">
        <v>2490.24</v>
      </c>
      <c r="C13" s="10">
        <v>500</v>
      </c>
      <c r="D13" s="10">
        <v>2990.24</v>
      </c>
      <c r="E13" s="10">
        <v>0</v>
      </c>
      <c r="F13" s="10">
        <v>0</v>
      </c>
      <c r="G13" s="10">
        <v>0</v>
      </c>
      <c r="L13" s="10">
        <v>108100.82</v>
      </c>
      <c r="M13" s="10">
        <v>0</v>
      </c>
      <c r="N13" s="10">
        <v>0</v>
      </c>
      <c r="O13" s="10">
        <v>0</v>
      </c>
      <c r="P13" s="10">
        <v>0</v>
      </c>
      <c r="Q13" s="10">
        <v>2990.24</v>
      </c>
      <c r="R13" s="10">
        <v>0</v>
      </c>
      <c r="S13" s="10">
        <v>0</v>
      </c>
      <c r="T13" s="10">
        <v>0</v>
      </c>
      <c r="U13" s="10">
        <v>0</v>
      </c>
      <c r="V13" s="10" t="s">
        <v>79</v>
      </c>
    </row>
    <row r="14" spans="1:22" ht="13.5" customHeight="1">
      <c r="A14" s="120" t="s">
        <v>95</v>
      </c>
      <c r="B14" s="10">
        <v>3734.8</v>
      </c>
      <c r="C14" s="10">
        <v>633</v>
      </c>
      <c r="D14" s="10">
        <v>4367.8</v>
      </c>
      <c r="E14" s="10">
        <v>0</v>
      </c>
      <c r="F14" s="10">
        <v>0</v>
      </c>
      <c r="G14" s="10">
        <v>0</v>
      </c>
      <c r="L14" s="10">
        <v>157901.21</v>
      </c>
      <c r="M14" s="10">
        <v>0</v>
      </c>
      <c r="N14" s="10">
        <v>0</v>
      </c>
      <c r="O14" s="10">
        <v>0</v>
      </c>
      <c r="P14" s="10">
        <v>0</v>
      </c>
      <c r="Q14" s="10">
        <v>4367.8</v>
      </c>
      <c r="R14" s="10">
        <v>0</v>
      </c>
      <c r="S14" s="10">
        <v>0</v>
      </c>
      <c r="T14" s="10">
        <v>0</v>
      </c>
      <c r="U14" s="10">
        <v>0</v>
      </c>
      <c r="V14" s="10" t="s">
        <v>79</v>
      </c>
    </row>
    <row r="15" spans="1:22" s="122" customFormat="1" ht="29.25" customHeight="1">
      <c r="A15" s="121" t="s">
        <v>81</v>
      </c>
      <c r="B15" s="122">
        <v>17864.87</v>
      </c>
      <c r="C15" s="122">
        <v>1133</v>
      </c>
      <c r="D15" s="122">
        <v>18997.87</v>
      </c>
      <c r="E15" s="122">
        <v>0</v>
      </c>
      <c r="F15" s="122">
        <v>0</v>
      </c>
      <c r="G15" s="122">
        <v>0</v>
      </c>
      <c r="L15" s="122">
        <v>686795.98</v>
      </c>
      <c r="M15" s="122">
        <v>0</v>
      </c>
      <c r="N15" s="122">
        <v>0</v>
      </c>
      <c r="O15" s="122">
        <v>0</v>
      </c>
      <c r="P15" s="122">
        <v>0</v>
      </c>
      <c r="Q15" s="122">
        <v>18997.87</v>
      </c>
      <c r="R15" s="122">
        <v>0</v>
      </c>
      <c r="S15" s="122">
        <v>0</v>
      </c>
      <c r="T15" s="122">
        <v>0</v>
      </c>
      <c r="U15" s="122">
        <v>0</v>
      </c>
      <c r="V15" s="122" t="s">
        <v>82</v>
      </c>
    </row>
  </sheetData>
  <sheetProtection/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PageLayoutView="0" workbookViewId="0" topLeftCell="A1">
      <selection activeCell="AF26" sqref="AF26"/>
    </sheetView>
  </sheetViews>
  <sheetFormatPr defaultColWidth="9.140625" defaultRowHeight="13.5" customHeight="1"/>
  <cols>
    <col min="1" max="1" width="3.421875" style="154" customWidth="1"/>
    <col min="2" max="2" width="3.7109375" style="155" hidden="1" customWidth="1"/>
    <col min="3" max="3" width="10.7109375" style="156" customWidth="1"/>
    <col min="4" max="4" width="47.421875" style="120" customWidth="1"/>
    <col min="5" max="5" width="10.7109375" style="157" customWidth="1"/>
    <col min="6" max="6" width="5.28125" style="158" customWidth="1"/>
    <col min="7" max="7" width="8.7109375" style="159" customWidth="1"/>
    <col min="8" max="9" width="9.7109375" style="159" hidden="1" customWidth="1"/>
    <col min="10" max="10" width="9.7109375" style="159" customWidth="1"/>
    <col min="11" max="11" width="7.421875" style="160" hidden="1" customWidth="1"/>
    <col min="12" max="12" width="8.28125" style="160" hidden="1" customWidth="1"/>
    <col min="13" max="13" width="9.140625" style="157" hidden="1" customWidth="1"/>
    <col min="14" max="14" width="7.00390625" style="157" hidden="1" customWidth="1"/>
    <col min="15" max="15" width="3.57421875" style="158" hidden="1" customWidth="1"/>
    <col min="16" max="16" width="12.7109375" style="158" hidden="1" customWidth="1"/>
    <col min="17" max="19" width="13.28125" style="157" hidden="1" customWidth="1"/>
    <col min="20" max="20" width="10.57421875" style="161" hidden="1" customWidth="1"/>
    <col min="21" max="21" width="10.28125" style="161" hidden="1" customWidth="1"/>
    <col min="22" max="22" width="5.7109375" style="161" hidden="1" customWidth="1"/>
    <col min="23" max="23" width="0" style="162" hidden="1" customWidth="1"/>
    <col min="24" max="25" width="5.7109375" style="158" hidden="1" customWidth="1"/>
    <col min="26" max="26" width="7.57421875" style="158" hidden="1" customWidth="1"/>
    <col min="27" max="27" width="24.8515625" style="158" hidden="1" customWidth="1"/>
    <col min="28" max="28" width="4.28125" style="158" hidden="1" customWidth="1"/>
    <col min="29" max="29" width="8.28125" style="158" hidden="1" customWidth="1"/>
    <col min="30" max="30" width="8.7109375" style="158" customWidth="1"/>
    <col min="31" max="34" width="9.140625" style="158" customWidth="1"/>
    <col min="35" max="16384" width="9.140625" style="129" customWidth="1"/>
  </cols>
  <sheetData>
    <row r="1" spans="1:34" ht="13.5" customHeight="1">
      <c r="A1" s="128" t="s">
        <v>98</v>
      </c>
      <c r="B1" s="129"/>
      <c r="C1" s="129"/>
      <c r="D1" s="129"/>
      <c r="E1" s="128" t="s">
        <v>99</v>
      </c>
      <c r="F1" s="129"/>
      <c r="G1" s="10"/>
      <c r="H1" s="129"/>
      <c r="I1" s="129"/>
      <c r="J1" s="10"/>
      <c r="K1" s="130"/>
      <c r="L1" s="129"/>
      <c r="M1" s="129"/>
      <c r="N1" s="129"/>
      <c r="O1" s="129"/>
      <c r="P1" s="129"/>
      <c r="Q1" s="131"/>
      <c r="R1" s="131"/>
      <c r="S1" s="131"/>
      <c r="T1" s="129"/>
      <c r="U1" s="129"/>
      <c r="V1" s="129"/>
      <c r="W1" s="129"/>
      <c r="X1" s="129"/>
      <c r="Y1" s="129"/>
      <c r="Z1" s="132" t="s">
        <v>1</v>
      </c>
      <c r="AA1" s="133" t="s">
        <v>2</v>
      </c>
      <c r="AB1" s="132" t="s">
        <v>3</v>
      </c>
      <c r="AC1" s="132" t="s">
        <v>4</v>
      </c>
      <c r="AD1" s="132" t="s">
        <v>5</v>
      </c>
      <c r="AE1" s="129"/>
      <c r="AF1" s="129"/>
      <c r="AG1" s="129"/>
      <c r="AH1" s="129"/>
    </row>
    <row r="2" spans="1:34" ht="13.5" customHeight="1">
      <c r="A2" s="128" t="s">
        <v>100</v>
      </c>
      <c r="B2" s="129"/>
      <c r="C2" s="129"/>
      <c r="D2" s="129"/>
      <c r="E2" s="128" t="s">
        <v>101</v>
      </c>
      <c r="F2" s="129"/>
      <c r="G2" s="10"/>
      <c r="H2" s="134"/>
      <c r="I2" s="129"/>
      <c r="J2" s="10"/>
      <c r="K2" s="130"/>
      <c r="L2" s="129"/>
      <c r="M2" s="129"/>
      <c r="N2" s="129"/>
      <c r="O2" s="129"/>
      <c r="P2" s="129"/>
      <c r="Q2" s="131"/>
      <c r="R2" s="131"/>
      <c r="S2" s="131"/>
      <c r="T2" s="129"/>
      <c r="U2" s="129"/>
      <c r="V2" s="129"/>
      <c r="W2" s="129"/>
      <c r="X2" s="129"/>
      <c r="Y2" s="129"/>
      <c r="Z2" s="132" t="s">
        <v>7</v>
      </c>
      <c r="AA2" s="135" t="s">
        <v>102</v>
      </c>
      <c r="AB2" s="135" t="s">
        <v>9</v>
      </c>
      <c r="AC2" s="135"/>
      <c r="AD2" s="136"/>
      <c r="AE2" s="129"/>
      <c r="AF2" s="129"/>
      <c r="AG2" s="129"/>
      <c r="AH2" s="129"/>
    </row>
    <row r="3" spans="1:34" ht="13.5" customHeight="1">
      <c r="A3" s="128" t="s">
        <v>103</v>
      </c>
      <c r="B3" s="129"/>
      <c r="C3" s="129"/>
      <c r="D3" s="129"/>
      <c r="E3" s="128" t="s">
        <v>104</v>
      </c>
      <c r="F3" s="129"/>
      <c r="G3" s="10"/>
      <c r="H3" s="129"/>
      <c r="I3" s="129"/>
      <c r="J3" s="10"/>
      <c r="K3" s="130"/>
      <c r="L3" s="129"/>
      <c r="M3" s="129"/>
      <c r="N3" s="129"/>
      <c r="O3" s="129"/>
      <c r="P3" s="129"/>
      <c r="Q3" s="131"/>
      <c r="R3" s="131"/>
      <c r="S3" s="131"/>
      <c r="T3" s="129"/>
      <c r="U3" s="129"/>
      <c r="V3" s="129"/>
      <c r="W3" s="129"/>
      <c r="X3" s="129"/>
      <c r="Y3" s="129"/>
      <c r="Z3" s="132" t="s">
        <v>10</v>
      </c>
      <c r="AA3" s="135" t="s">
        <v>105</v>
      </c>
      <c r="AB3" s="135" t="s">
        <v>9</v>
      </c>
      <c r="AC3" s="135" t="s">
        <v>12</v>
      </c>
      <c r="AD3" s="136" t="s">
        <v>13</v>
      </c>
      <c r="AE3" s="129"/>
      <c r="AF3" s="129"/>
      <c r="AG3" s="129"/>
      <c r="AH3" s="129"/>
    </row>
    <row r="4" spans="1:34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1"/>
      <c r="R4" s="131"/>
      <c r="S4" s="131"/>
      <c r="T4" s="129"/>
      <c r="U4" s="129"/>
      <c r="V4" s="129"/>
      <c r="W4" s="129"/>
      <c r="X4" s="129"/>
      <c r="Y4" s="129"/>
      <c r="Z4" s="132" t="s">
        <v>14</v>
      </c>
      <c r="AA4" s="135" t="s">
        <v>106</v>
      </c>
      <c r="AB4" s="135" t="s">
        <v>9</v>
      </c>
      <c r="AC4" s="135"/>
      <c r="AD4" s="136"/>
      <c r="AE4" s="129"/>
      <c r="AF4" s="129"/>
      <c r="AG4" s="129"/>
      <c r="AH4" s="129"/>
    </row>
    <row r="5" spans="1:34" ht="13.5" customHeight="1">
      <c r="A5" s="128" t="s">
        <v>76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1"/>
      <c r="R5" s="131"/>
      <c r="S5" s="131"/>
      <c r="T5" s="129"/>
      <c r="U5" s="129"/>
      <c r="V5" s="129"/>
      <c r="W5" s="129"/>
      <c r="X5" s="129"/>
      <c r="Y5" s="129"/>
      <c r="Z5" s="132" t="s">
        <v>20</v>
      </c>
      <c r="AA5" s="135" t="s">
        <v>105</v>
      </c>
      <c r="AB5" s="135" t="s">
        <v>9</v>
      </c>
      <c r="AC5" s="135" t="s">
        <v>12</v>
      </c>
      <c r="AD5" s="136" t="s">
        <v>13</v>
      </c>
      <c r="AE5" s="129"/>
      <c r="AF5" s="129"/>
      <c r="AG5" s="129"/>
      <c r="AH5" s="129"/>
    </row>
    <row r="6" spans="1:34" ht="13.5" customHeight="1">
      <c r="A6" s="128" t="s">
        <v>107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  <c r="R6" s="131"/>
      <c r="S6" s="131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13.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1"/>
      <c r="R7" s="131"/>
      <c r="S7" s="131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13.5" customHeight="1" thickBot="1">
      <c r="A8" s="129"/>
      <c r="B8" s="9"/>
      <c r="C8" s="134"/>
      <c r="D8" s="137" t="s">
        <v>108</v>
      </c>
      <c r="E8" s="131"/>
      <c r="F8" s="129"/>
      <c r="G8" s="10"/>
      <c r="H8" s="10"/>
      <c r="I8" s="10"/>
      <c r="J8" s="10"/>
      <c r="K8" s="130"/>
      <c r="L8" s="130"/>
      <c r="M8" s="131"/>
      <c r="N8" s="131"/>
      <c r="O8" s="129"/>
      <c r="P8" s="129"/>
      <c r="Q8" s="131"/>
      <c r="R8" s="131"/>
      <c r="S8" s="13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ht="13.5" customHeight="1" thickTop="1">
      <c r="A9" s="138" t="s">
        <v>109</v>
      </c>
      <c r="B9" s="138" t="s">
        <v>110</v>
      </c>
      <c r="C9" s="138" t="s">
        <v>111</v>
      </c>
      <c r="D9" s="138" t="s">
        <v>112</v>
      </c>
      <c r="E9" s="138" t="s">
        <v>113</v>
      </c>
      <c r="F9" s="138" t="s">
        <v>114</v>
      </c>
      <c r="G9" s="138" t="s">
        <v>115</v>
      </c>
      <c r="H9" s="138" t="s">
        <v>116</v>
      </c>
      <c r="I9" s="138" t="s">
        <v>117</v>
      </c>
      <c r="J9" s="138" t="s">
        <v>118</v>
      </c>
      <c r="K9" s="139" t="s">
        <v>119</v>
      </c>
      <c r="L9" s="140"/>
      <c r="M9" s="141" t="s">
        <v>120</v>
      </c>
      <c r="N9" s="140"/>
      <c r="O9" s="138" t="s">
        <v>121</v>
      </c>
      <c r="P9" s="142" t="s">
        <v>122</v>
      </c>
      <c r="Q9" s="143" t="s">
        <v>113</v>
      </c>
      <c r="R9" s="143" t="s">
        <v>113</v>
      </c>
      <c r="S9" s="144" t="s">
        <v>113</v>
      </c>
      <c r="T9" s="145" t="s">
        <v>123</v>
      </c>
      <c r="U9" s="145" t="s">
        <v>124</v>
      </c>
      <c r="V9" s="145" t="s">
        <v>73</v>
      </c>
      <c r="W9" s="146" t="s">
        <v>125</v>
      </c>
      <c r="X9" s="146" t="s">
        <v>126</v>
      </c>
      <c r="Y9" s="146" t="s">
        <v>127</v>
      </c>
      <c r="Z9" s="147" t="s">
        <v>128</v>
      </c>
      <c r="AA9" s="147" t="s">
        <v>129</v>
      </c>
      <c r="AB9" s="129" t="s">
        <v>73</v>
      </c>
      <c r="AC9" s="129"/>
      <c r="AD9" s="129"/>
      <c r="AE9" s="129"/>
      <c r="AF9" s="129"/>
      <c r="AG9" s="129"/>
      <c r="AH9" s="129"/>
    </row>
    <row r="10" spans="1:34" ht="13.5" customHeight="1" thickBot="1">
      <c r="A10" s="148" t="s">
        <v>130</v>
      </c>
      <c r="B10" s="148" t="s">
        <v>131</v>
      </c>
      <c r="C10" s="149"/>
      <c r="D10" s="148" t="s">
        <v>132</v>
      </c>
      <c r="E10" s="148" t="s">
        <v>133</v>
      </c>
      <c r="F10" s="148" t="s">
        <v>134</v>
      </c>
      <c r="G10" s="148" t="s">
        <v>135</v>
      </c>
      <c r="H10" s="148" t="s">
        <v>136</v>
      </c>
      <c r="I10" s="148" t="s">
        <v>30</v>
      </c>
      <c r="J10" s="148"/>
      <c r="K10" s="148" t="s">
        <v>115</v>
      </c>
      <c r="L10" s="148" t="s">
        <v>118</v>
      </c>
      <c r="M10" s="150" t="s">
        <v>115</v>
      </c>
      <c r="N10" s="148" t="s">
        <v>118</v>
      </c>
      <c r="O10" s="148" t="s">
        <v>137</v>
      </c>
      <c r="P10" s="151"/>
      <c r="Q10" s="152" t="s">
        <v>138</v>
      </c>
      <c r="R10" s="152" t="s">
        <v>139</v>
      </c>
      <c r="S10" s="153" t="s">
        <v>140</v>
      </c>
      <c r="T10" s="145" t="s">
        <v>141</v>
      </c>
      <c r="U10" s="145" t="s">
        <v>142</v>
      </c>
      <c r="V10" s="145" t="s">
        <v>143</v>
      </c>
      <c r="W10" s="146"/>
      <c r="X10" s="129"/>
      <c r="Y10" s="129"/>
      <c r="Z10" s="147" t="s">
        <v>144</v>
      </c>
      <c r="AA10" s="147" t="s">
        <v>130</v>
      </c>
      <c r="AB10" s="129" t="s">
        <v>145</v>
      </c>
      <c r="AC10" s="129"/>
      <c r="AD10" s="129"/>
      <c r="AE10" s="129"/>
      <c r="AF10" s="129"/>
      <c r="AG10" s="129"/>
      <c r="AH10" s="129"/>
    </row>
    <row r="11" ht="13.5" customHeight="1" thickTop="1"/>
    <row r="12" ht="13.5" customHeight="1">
      <c r="D12" s="163" t="s">
        <v>146</v>
      </c>
    </row>
    <row r="13" ht="13.5" customHeight="1">
      <c r="D13" s="163" t="s">
        <v>147</v>
      </c>
    </row>
    <row r="14" spans="1:26" ht="13.5" customHeight="1">
      <c r="A14" s="154">
        <v>1</v>
      </c>
      <c r="B14" s="155" t="s">
        <v>148</v>
      </c>
      <c r="C14" s="156" t="s">
        <v>149</v>
      </c>
      <c r="D14" s="120" t="s">
        <v>150</v>
      </c>
      <c r="E14" s="157">
        <v>1.5</v>
      </c>
      <c r="F14" s="158" t="s">
        <v>151</v>
      </c>
      <c r="O14" s="158" t="s">
        <v>44</v>
      </c>
      <c r="P14" s="158" t="s">
        <v>152</v>
      </c>
      <c r="V14" s="161" t="s">
        <v>50</v>
      </c>
      <c r="Z14" s="158" t="s">
        <v>153</v>
      </c>
    </row>
    <row r="15" spans="1:26" ht="13.5" customHeight="1">
      <c r="A15" s="154">
        <v>2</v>
      </c>
      <c r="B15" s="155" t="s">
        <v>148</v>
      </c>
      <c r="C15" s="156" t="s">
        <v>154</v>
      </c>
      <c r="D15" s="120" t="s">
        <v>155</v>
      </c>
      <c r="E15" s="157">
        <v>1.5</v>
      </c>
      <c r="F15" s="158" t="s">
        <v>151</v>
      </c>
      <c r="O15" s="158" t="s">
        <v>44</v>
      </c>
      <c r="P15" s="158" t="s">
        <v>152</v>
      </c>
      <c r="V15" s="161" t="s">
        <v>50</v>
      </c>
      <c r="Z15" s="158" t="s">
        <v>156</v>
      </c>
    </row>
    <row r="16" spans="4:5" ht="13.5" customHeight="1">
      <c r="D16" s="164" t="s">
        <v>157</v>
      </c>
      <c r="E16" s="159"/>
    </row>
    <row r="17" ht="13.5" customHeight="1">
      <c r="D17" s="163" t="s">
        <v>158</v>
      </c>
    </row>
    <row r="18" spans="1:26" ht="13.5" customHeight="1">
      <c r="A18" s="154">
        <v>3</v>
      </c>
      <c r="B18" s="155" t="s">
        <v>159</v>
      </c>
      <c r="C18" s="156" t="s">
        <v>160</v>
      </c>
      <c r="D18" s="120" t="s">
        <v>161</v>
      </c>
      <c r="E18" s="157">
        <v>0.3</v>
      </c>
      <c r="F18" s="158" t="s">
        <v>151</v>
      </c>
      <c r="O18" s="158" t="s">
        <v>44</v>
      </c>
      <c r="P18" s="158" t="s">
        <v>162</v>
      </c>
      <c r="V18" s="161" t="s">
        <v>50</v>
      </c>
      <c r="Z18" s="158" t="s">
        <v>163</v>
      </c>
    </row>
    <row r="19" spans="1:26" ht="13.5" customHeight="1">
      <c r="A19" s="154">
        <v>4</v>
      </c>
      <c r="B19" s="155" t="s">
        <v>164</v>
      </c>
      <c r="C19" s="156" t="s">
        <v>165</v>
      </c>
      <c r="D19" s="120" t="s">
        <v>166</v>
      </c>
      <c r="E19" s="157">
        <v>1.2</v>
      </c>
      <c r="F19" s="158" t="s">
        <v>151</v>
      </c>
      <c r="O19" s="158" t="s">
        <v>44</v>
      </c>
      <c r="P19" s="158" t="s">
        <v>162</v>
      </c>
      <c r="V19" s="161" t="s">
        <v>50</v>
      </c>
      <c r="Z19" s="158" t="s">
        <v>167</v>
      </c>
    </row>
    <row r="20" spans="1:26" ht="13.5" customHeight="1">
      <c r="A20" s="154">
        <v>5</v>
      </c>
      <c r="B20" s="155" t="s">
        <v>168</v>
      </c>
      <c r="C20" s="156" t="s">
        <v>169</v>
      </c>
      <c r="D20" s="120" t="s">
        <v>170</v>
      </c>
      <c r="E20" s="157">
        <v>0.2</v>
      </c>
      <c r="F20" s="158" t="s">
        <v>151</v>
      </c>
      <c r="O20" s="158" t="s">
        <v>44</v>
      </c>
      <c r="P20" s="158" t="s">
        <v>162</v>
      </c>
      <c r="V20" s="161" t="s">
        <v>50</v>
      </c>
      <c r="Z20" s="158" t="s">
        <v>167</v>
      </c>
    </row>
    <row r="21" spans="4:5" ht="13.5" customHeight="1">
      <c r="D21" s="164" t="s">
        <v>171</v>
      </c>
      <c r="E21" s="159"/>
    </row>
    <row r="22" ht="13.5" customHeight="1">
      <c r="D22" s="163" t="s">
        <v>172</v>
      </c>
    </row>
    <row r="23" spans="1:26" ht="13.5" customHeight="1">
      <c r="A23" s="154">
        <v>6</v>
      </c>
      <c r="B23" s="155" t="s">
        <v>173</v>
      </c>
      <c r="C23" s="156" t="s">
        <v>174</v>
      </c>
      <c r="D23" s="120" t="s">
        <v>175</v>
      </c>
      <c r="E23" s="157">
        <v>1</v>
      </c>
      <c r="F23" s="158" t="s">
        <v>176</v>
      </c>
      <c r="O23" s="158" t="s">
        <v>44</v>
      </c>
      <c r="P23" s="158" t="s">
        <v>177</v>
      </c>
      <c r="V23" s="161" t="s">
        <v>50</v>
      </c>
      <c r="Z23" s="158" t="s">
        <v>178</v>
      </c>
    </row>
    <row r="24" spans="1:27" ht="13.5" customHeight="1">
      <c r="A24" s="154">
        <v>7</v>
      </c>
      <c r="B24" s="155" t="s">
        <v>179</v>
      </c>
      <c r="C24" s="156" t="s">
        <v>180</v>
      </c>
      <c r="D24" s="120" t="s">
        <v>181</v>
      </c>
      <c r="E24" s="157">
        <v>1</v>
      </c>
      <c r="F24" s="158" t="s">
        <v>182</v>
      </c>
      <c r="O24" s="158" t="s">
        <v>44</v>
      </c>
      <c r="P24" s="158" t="s">
        <v>177</v>
      </c>
      <c r="V24" s="161" t="s">
        <v>42</v>
      </c>
      <c r="Z24" s="158" t="s">
        <v>183</v>
      </c>
      <c r="AA24" s="158" t="s">
        <v>184</v>
      </c>
    </row>
    <row r="25" spans="1:26" ht="13.5" customHeight="1">
      <c r="A25" s="154">
        <v>8</v>
      </c>
      <c r="B25" s="155" t="s">
        <v>173</v>
      </c>
      <c r="C25" s="156" t="s">
        <v>185</v>
      </c>
      <c r="D25" s="120" t="s">
        <v>186</v>
      </c>
      <c r="E25" s="157">
        <v>1</v>
      </c>
      <c r="F25" s="158" t="s">
        <v>187</v>
      </c>
      <c r="O25" s="158" t="s">
        <v>44</v>
      </c>
      <c r="P25" s="158" t="s">
        <v>177</v>
      </c>
      <c r="V25" s="161" t="s">
        <v>50</v>
      </c>
      <c r="Z25" s="158" t="s">
        <v>178</v>
      </c>
    </row>
    <row r="26" spans="1:27" ht="13.5" customHeight="1">
      <c r="A26" s="154">
        <v>9</v>
      </c>
      <c r="B26" s="155" t="s">
        <v>179</v>
      </c>
      <c r="C26" s="156" t="s">
        <v>188</v>
      </c>
      <c r="D26" s="120" t="s">
        <v>189</v>
      </c>
      <c r="E26" s="157">
        <v>1</v>
      </c>
      <c r="F26" s="158" t="s">
        <v>182</v>
      </c>
      <c r="O26" s="158" t="s">
        <v>44</v>
      </c>
      <c r="P26" s="158" t="s">
        <v>177</v>
      </c>
      <c r="V26" s="161" t="s">
        <v>42</v>
      </c>
      <c r="Z26" s="158" t="s">
        <v>183</v>
      </c>
      <c r="AA26" s="158" t="s">
        <v>184</v>
      </c>
    </row>
    <row r="27" spans="1:26" ht="13.5" customHeight="1">
      <c r="A27" s="154">
        <v>10</v>
      </c>
      <c r="B27" s="155" t="s">
        <v>173</v>
      </c>
      <c r="C27" s="156" t="s">
        <v>190</v>
      </c>
      <c r="D27" s="120" t="s">
        <v>191</v>
      </c>
      <c r="E27" s="157">
        <v>1</v>
      </c>
      <c r="F27" s="158" t="s">
        <v>176</v>
      </c>
      <c r="O27" s="158" t="s">
        <v>44</v>
      </c>
      <c r="P27" s="158" t="s">
        <v>177</v>
      </c>
      <c r="V27" s="161" t="s">
        <v>50</v>
      </c>
      <c r="Z27" s="158" t="s">
        <v>178</v>
      </c>
    </row>
    <row r="28" spans="1:27" ht="13.5" customHeight="1">
      <c r="A28" s="154">
        <v>11</v>
      </c>
      <c r="B28" s="155" t="s">
        <v>179</v>
      </c>
      <c r="C28" s="156" t="s">
        <v>192</v>
      </c>
      <c r="D28" s="120" t="s">
        <v>193</v>
      </c>
      <c r="E28" s="157">
        <v>1</v>
      </c>
      <c r="F28" s="158" t="s">
        <v>182</v>
      </c>
      <c r="O28" s="158" t="s">
        <v>44</v>
      </c>
      <c r="P28" s="158" t="s">
        <v>177</v>
      </c>
      <c r="V28" s="161" t="s">
        <v>42</v>
      </c>
      <c r="Z28" s="158" t="s">
        <v>183</v>
      </c>
      <c r="AA28" s="158" t="s">
        <v>184</v>
      </c>
    </row>
    <row r="29" spans="1:26" ht="13.5" customHeight="1">
      <c r="A29" s="154">
        <v>12</v>
      </c>
      <c r="B29" s="155" t="s">
        <v>173</v>
      </c>
      <c r="C29" s="156" t="s">
        <v>194</v>
      </c>
      <c r="D29" s="120" t="s">
        <v>195</v>
      </c>
      <c r="E29" s="157">
        <v>1</v>
      </c>
      <c r="F29" s="158" t="s">
        <v>176</v>
      </c>
      <c r="O29" s="158" t="s">
        <v>44</v>
      </c>
      <c r="P29" s="158" t="s">
        <v>177</v>
      </c>
      <c r="V29" s="161" t="s">
        <v>50</v>
      </c>
      <c r="Z29" s="158" t="s">
        <v>178</v>
      </c>
    </row>
    <row r="30" spans="1:27" ht="13.5" customHeight="1">
      <c r="A30" s="154">
        <v>13</v>
      </c>
      <c r="B30" s="155" t="s">
        <v>179</v>
      </c>
      <c r="C30" s="156" t="s">
        <v>196</v>
      </c>
      <c r="D30" s="120" t="s">
        <v>197</v>
      </c>
      <c r="E30" s="157">
        <v>1</v>
      </c>
      <c r="F30" s="158" t="s">
        <v>182</v>
      </c>
      <c r="O30" s="158" t="s">
        <v>44</v>
      </c>
      <c r="P30" s="158" t="s">
        <v>177</v>
      </c>
      <c r="V30" s="161" t="s">
        <v>42</v>
      </c>
      <c r="Z30" s="158" t="s">
        <v>183</v>
      </c>
      <c r="AA30" s="158" t="s">
        <v>184</v>
      </c>
    </row>
    <row r="31" spans="4:5" ht="13.5" customHeight="1">
      <c r="D31" s="164" t="s">
        <v>198</v>
      </c>
      <c r="E31" s="159"/>
    </row>
    <row r="32" spans="4:5" ht="13.5" customHeight="1">
      <c r="D32" s="164" t="s">
        <v>199</v>
      </c>
      <c r="E32" s="159"/>
    </row>
    <row r="33" spans="4:5" ht="13.5" customHeight="1">
      <c r="D33" s="164" t="s">
        <v>200</v>
      </c>
      <c r="E33" s="15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showGridLines="0" zoomScalePageLayoutView="0" workbookViewId="0" topLeftCell="A1">
      <selection activeCell="J27" sqref="J27"/>
    </sheetView>
  </sheetViews>
  <sheetFormatPr defaultColWidth="9.140625" defaultRowHeight="13.5" customHeight="1"/>
  <cols>
    <col min="1" max="1" width="3.8515625" style="154" customWidth="1"/>
    <col min="2" max="2" width="3.7109375" style="155" hidden="1" customWidth="1"/>
    <col min="3" max="3" width="10.140625" style="156" customWidth="1"/>
    <col min="4" max="4" width="48.28125" style="120" customWidth="1"/>
    <col min="5" max="5" width="10.7109375" style="157" customWidth="1"/>
    <col min="6" max="6" width="5.28125" style="158" customWidth="1"/>
    <col min="7" max="7" width="8.7109375" style="159" customWidth="1"/>
    <col min="8" max="9" width="9.7109375" style="159" hidden="1" customWidth="1"/>
    <col min="10" max="10" width="9.7109375" style="159" customWidth="1"/>
    <col min="11" max="11" width="7.421875" style="160" hidden="1" customWidth="1"/>
    <col min="12" max="12" width="8.28125" style="160" hidden="1" customWidth="1"/>
    <col min="13" max="13" width="9.140625" style="157" hidden="1" customWidth="1"/>
    <col min="14" max="14" width="7.00390625" style="157" hidden="1" customWidth="1"/>
    <col min="15" max="15" width="3.57421875" style="158" hidden="1" customWidth="1"/>
    <col min="16" max="16" width="12.7109375" style="158" hidden="1" customWidth="1"/>
    <col min="17" max="19" width="13.28125" style="157" hidden="1" customWidth="1"/>
    <col min="20" max="20" width="10.57421875" style="161" hidden="1" customWidth="1"/>
    <col min="21" max="21" width="10.28125" style="161" hidden="1" customWidth="1"/>
    <col min="22" max="22" width="5.7109375" style="161" hidden="1" customWidth="1"/>
    <col min="23" max="23" width="0" style="162" hidden="1" customWidth="1"/>
    <col min="24" max="25" width="5.7109375" style="158" hidden="1" customWidth="1"/>
    <col min="26" max="26" width="7.57421875" style="158" hidden="1" customWidth="1"/>
    <col min="27" max="27" width="24.8515625" style="158" hidden="1" customWidth="1"/>
    <col min="28" max="28" width="4.28125" style="158" hidden="1" customWidth="1"/>
    <col min="29" max="29" width="8.28125" style="158" hidden="1" customWidth="1"/>
    <col min="30" max="30" width="8.7109375" style="158" customWidth="1"/>
    <col min="31" max="34" width="9.140625" style="158" customWidth="1"/>
    <col min="35" max="16384" width="9.140625" style="129" customWidth="1"/>
  </cols>
  <sheetData>
    <row r="1" spans="1:34" ht="13.5" customHeight="1">
      <c r="A1" s="128" t="s">
        <v>98</v>
      </c>
      <c r="B1" s="129"/>
      <c r="C1" s="129"/>
      <c r="D1" s="129"/>
      <c r="E1" s="128" t="s">
        <v>99</v>
      </c>
      <c r="F1" s="129"/>
      <c r="G1" s="10"/>
      <c r="H1" s="129"/>
      <c r="I1" s="129"/>
      <c r="J1" s="10"/>
      <c r="K1" s="130"/>
      <c r="L1" s="129"/>
      <c r="M1" s="129"/>
      <c r="N1" s="129"/>
      <c r="O1" s="129"/>
      <c r="P1" s="129"/>
      <c r="Q1" s="131"/>
      <c r="R1" s="131"/>
      <c r="S1" s="131"/>
      <c r="T1" s="129"/>
      <c r="U1" s="129"/>
      <c r="V1" s="129"/>
      <c r="W1" s="129"/>
      <c r="X1" s="129"/>
      <c r="Y1" s="129"/>
      <c r="Z1" s="132" t="s">
        <v>1</v>
      </c>
      <c r="AA1" s="132" t="s">
        <v>2</v>
      </c>
      <c r="AB1" s="132" t="s">
        <v>3</v>
      </c>
      <c r="AC1" s="132" t="s">
        <v>4</v>
      </c>
      <c r="AD1" s="132" t="s">
        <v>5</v>
      </c>
      <c r="AE1" s="129"/>
      <c r="AF1" s="129"/>
      <c r="AG1" s="129"/>
      <c r="AH1" s="129"/>
    </row>
    <row r="2" spans="1:34" ht="13.5" customHeight="1">
      <c r="A2" s="128" t="s">
        <v>100</v>
      </c>
      <c r="B2" s="129"/>
      <c r="C2" s="129"/>
      <c r="D2" s="129"/>
      <c r="E2" s="128" t="s">
        <v>101</v>
      </c>
      <c r="F2" s="129"/>
      <c r="G2" s="10"/>
      <c r="H2" s="134"/>
      <c r="I2" s="129"/>
      <c r="J2" s="10"/>
      <c r="K2" s="130"/>
      <c r="L2" s="129"/>
      <c r="M2" s="129"/>
      <c r="N2" s="129"/>
      <c r="O2" s="129"/>
      <c r="P2" s="129"/>
      <c r="Q2" s="131"/>
      <c r="R2" s="131"/>
      <c r="S2" s="131"/>
      <c r="T2" s="129"/>
      <c r="U2" s="129"/>
      <c r="V2" s="129"/>
      <c r="W2" s="129"/>
      <c r="X2" s="129"/>
      <c r="Y2" s="129"/>
      <c r="Z2" s="132" t="s">
        <v>7</v>
      </c>
      <c r="AA2" s="135" t="s">
        <v>102</v>
      </c>
      <c r="AB2" s="135" t="s">
        <v>9</v>
      </c>
      <c r="AC2" s="135"/>
      <c r="AD2" s="136"/>
      <c r="AE2" s="129"/>
      <c r="AF2" s="129"/>
      <c r="AG2" s="129"/>
      <c r="AH2" s="129"/>
    </row>
    <row r="3" spans="1:34" ht="13.5" customHeight="1">
      <c r="A3" s="128" t="s">
        <v>103</v>
      </c>
      <c r="B3" s="129"/>
      <c r="C3" s="129"/>
      <c r="D3" s="129"/>
      <c r="E3" s="128" t="s">
        <v>104</v>
      </c>
      <c r="F3" s="129"/>
      <c r="G3" s="10"/>
      <c r="H3" s="129"/>
      <c r="I3" s="129"/>
      <c r="J3" s="10"/>
      <c r="K3" s="130"/>
      <c r="L3" s="129"/>
      <c r="M3" s="129"/>
      <c r="N3" s="129"/>
      <c r="O3" s="129"/>
      <c r="P3" s="129"/>
      <c r="Q3" s="131"/>
      <c r="R3" s="131"/>
      <c r="S3" s="131"/>
      <c r="T3" s="129"/>
      <c r="U3" s="129"/>
      <c r="V3" s="129"/>
      <c r="W3" s="129"/>
      <c r="X3" s="129"/>
      <c r="Y3" s="129"/>
      <c r="Z3" s="132" t="s">
        <v>10</v>
      </c>
      <c r="AA3" s="135" t="s">
        <v>105</v>
      </c>
      <c r="AB3" s="135" t="s">
        <v>9</v>
      </c>
      <c r="AC3" s="135" t="s">
        <v>12</v>
      </c>
      <c r="AD3" s="136" t="s">
        <v>13</v>
      </c>
      <c r="AE3" s="129"/>
      <c r="AF3" s="129"/>
      <c r="AG3" s="129"/>
      <c r="AH3" s="129"/>
    </row>
    <row r="4" spans="1:34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1"/>
      <c r="R4" s="131"/>
      <c r="S4" s="131"/>
      <c r="T4" s="129"/>
      <c r="U4" s="129"/>
      <c r="V4" s="129"/>
      <c r="W4" s="129"/>
      <c r="X4" s="129"/>
      <c r="Y4" s="129"/>
      <c r="Z4" s="132" t="s">
        <v>14</v>
      </c>
      <c r="AA4" s="135" t="s">
        <v>106</v>
      </c>
      <c r="AB4" s="135" t="s">
        <v>9</v>
      </c>
      <c r="AC4" s="135"/>
      <c r="AD4" s="136"/>
      <c r="AE4" s="129"/>
      <c r="AF4" s="129"/>
      <c r="AG4" s="129"/>
      <c r="AH4" s="129"/>
    </row>
    <row r="5" spans="1:34" ht="13.5" customHeight="1">
      <c r="A5" s="128" t="s">
        <v>76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1"/>
      <c r="R5" s="131"/>
      <c r="S5" s="131"/>
      <c r="T5" s="129"/>
      <c r="U5" s="129"/>
      <c r="V5" s="129"/>
      <c r="W5" s="129"/>
      <c r="X5" s="129"/>
      <c r="Y5" s="129"/>
      <c r="Z5" s="132" t="s">
        <v>20</v>
      </c>
      <c r="AA5" s="135" t="s">
        <v>105</v>
      </c>
      <c r="AB5" s="135" t="s">
        <v>9</v>
      </c>
      <c r="AC5" s="135" t="s">
        <v>12</v>
      </c>
      <c r="AD5" s="136" t="s">
        <v>13</v>
      </c>
      <c r="AE5" s="129"/>
      <c r="AF5" s="129"/>
      <c r="AG5" s="129"/>
      <c r="AH5" s="129"/>
    </row>
    <row r="6" spans="1:34" ht="13.5" customHeight="1">
      <c r="A6" s="128" t="s">
        <v>201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  <c r="R6" s="131"/>
      <c r="S6" s="131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13.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1"/>
      <c r="R7" s="131"/>
      <c r="S7" s="131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13.5" customHeight="1" thickBot="1">
      <c r="A8" s="129"/>
      <c r="B8" s="9"/>
      <c r="C8" s="134"/>
      <c r="D8" s="137" t="s">
        <v>108</v>
      </c>
      <c r="E8" s="131"/>
      <c r="F8" s="129"/>
      <c r="G8" s="10"/>
      <c r="H8" s="10"/>
      <c r="I8" s="10"/>
      <c r="J8" s="10"/>
      <c r="K8" s="130"/>
      <c r="L8" s="130"/>
      <c r="M8" s="131"/>
      <c r="N8" s="131"/>
      <c r="O8" s="129"/>
      <c r="P8" s="129"/>
      <c r="Q8" s="131"/>
      <c r="R8" s="131"/>
      <c r="S8" s="13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ht="13.5" customHeight="1" thickTop="1">
      <c r="A9" s="138" t="s">
        <v>109</v>
      </c>
      <c r="B9" s="138" t="s">
        <v>110</v>
      </c>
      <c r="C9" s="138" t="s">
        <v>111</v>
      </c>
      <c r="D9" s="138" t="s">
        <v>112</v>
      </c>
      <c r="E9" s="138" t="s">
        <v>113</v>
      </c>
      <c r="F9" s="138" t="s">
        <v>114</v>
      </c>
      <c r="G9" s="138" t="s">
        <v>115</v>
      </c>
      <c r="H9" s="138" t="s">
        <v>116</v>
      </c>
      <c r="I9" s="138" t="s">
        <v>117</v>
      </c>
      <c r="J9" s="138" t="s">
        <v>118</v>
      </c>
      <c r="K9" s="139" t="s">
        <v>119</v>
      </c>
      <c r="L9" s="140"/>
      <c r="M9" s="141" t="s">
        <v>120</v>
      </c>
      <c r="N9" s="140"/>
      <c r="O9" s="138" t="s">
        <v>121</v>
      </c>
      <c r="P9" s="142" t="s">
        <v>122</v>
      </c>
      <c r="Q9" s="143" t="s">
        <v>113</v>
      </c>
      <c r="R9" s="143" t="s">
        <v>113</v>
      </c>
      <c r="S9" s="144" t="s">
        <v>113</v>
      </c>
      <c r="T9" s="145" t="s">
        <v>123</v>
      </c>
      <c r="U9" s="145" t="s">
        <v>124</v>
      </c>
      <c r="V9" s="145" t="s">
        <v>73</v>
      </c>
      <c r="W9" s="146" t="s">
        <v>125</v>
      </c>
      <c r="X9" s="146" t="s">
        <v>126</v>
      </c>
      <c r="Y9" s="146" t="s">
        <v>127</v>
      </c>
      <c r="Z9" s="147" t="s">
        <v>128</v>
      </c>
      <c r="AA9" s="147" t="s">
        <v>129</v>
      </c>
      <c r="AB9" s="129" t="s">
        <v>73</v>
      </c>
      <c r="AC9" s="129"/>
      <c r="AD9" s="129"/>
      <c r="AE9" s="129"/>
      <c r="AF9" s="129"/>
      <c r="AG9" s="129"/>
      <c r="AH9" s="129"/>
    </row>
    <row r="10" spans="1:34" ht="13.5" customHeight="1" thickBot="1">
      <c r="A10" s="148" t="s">
        <v>130</v>
      </c>
      <c r="B10" s="148" t="s">
        <v>131</v>
      </c>
      <c r="C10" s="149"/>
      <c r="D10" s="148" t="s">
        <v>132</v>
      </c>
      <c r="E10" s="148" t="s">
        <v>133</v>
      </c>
      <c r="F10" s="148" t="s">
        <v>134</v>
      </c>
      <c r="G10" s="148" t="s">
        <v>135</v>
      </c>
      <c r="H10" s="148" t="s">
        <v>136</v>
      </c>
      <c r="I10" s="148" t="s">
        <v>30</v>
      </c>
      <c r="J10" s="148"/>
      <c r="K10" s="148" t="s">
        <v>115</v>
      </c>
      <c r="L10" s="148" t="s">
        <v>118</v>
      </c>
      <c r="M10" s="150" t="s">
        <v>115</v>
      </c>
      <c r="N10" s="148" t="s">
        <v>118</v>
      </c>
      <c r="O10" s="148" t="s">
        <v>137</v>
      </c>
      <c r="P10" s="151"/>
      <c r="Q10" s="152" t="s">
        <v>138</v>
      </c>
      <c r="R10" s="152" t="s">
        <v>139</v>
      </c>
      <c r="S10" s="153" t="s">
        <v>140</v>
      </c>
      <c r="T10" s="145" t="s">
        <v>141</v>
      </c>
      <c r="U10" s="145" t="s">
        <v>142</v>
      </c>
      <c r="V10" s="145" t="s">
        <v>143</v>
      </c>
      <c r="W10" s="146"/>
      <c r="X10" s="129"/>
      <c r="Y10" s="129"/>
      <c r="Z10" s="147" t="s">
        <v>144</v>
      </c>
      <c r="AA10" s="147" t="s">
        <v>130</v>
      </c>
      <c r="AB10" s="129" t="s">
        <v>145</v>
      </c>
      <c r="AC10" s="129"/>
      <c r="AD10" s="129"/>
      <c r="AE10" s="129"/>
      <c r="AF10" s="129"/>
      <c r="AG10" s="129"/>
      <c r="AH10" s="129"/>
    </row>
    <row r="11" ht="13.5" customHeight="1" thickTop="1"/>
    <row r="12" ht="13.5" customHeight="1">
      <c r="D12" s="163" t="s">
        <v>146</v>
      </c>
    </row>
    <row r="13" ht="13.5" customHeight="1">
      <c r="D13" s="163" t="s">
        <v>202</v>
      </c>
    </row>
    <row r="14" spans="1:26" ht="13.5" customHeight="1">
      <c r="A14" s="154">
        <v>1</v>
      </c>
      <c r="B14" s="155" t="s">
        <v>164</v>
      </c>
      <c r="C14" s="156" t="s">
        <v>203</v>
      </c>
      <c r="D14" s="120" t="s">
        <v>204</v>
      </c>
      <c r="E14" s="157">
        <v>95</v>
      </c>
      <c r="F14" s="158" t="s">
        <v>205</v>
      </c>
      <c r="O14" s="158" t="s">
        <v>44</v>
      </c>
      <c r="P14" s="158" t="s">
        <v>206</v>
      </c>
      <c r="V14" s="161" t="s">
        <v>50</v>
      </c>
      <c r="Z14" s="158" t="s">
        <v>183</v>
      </c>
    </row>
    <row r="15" spans="1:26" ht="13.5" customHeight="1">
      <c r="A15" s="154">
        <v>2</v>
      </c>
      <c r="B15" s="155" t="s">
        <v>173</v>
      </c>
      <c r="C15" s="156" t="s">
        <v>207</v>
      </c>
      <c r="D15" s="120" t="s">
        <v>208</v>
      </c>
      <c r="E15" s="157">
        <v>39</v>
      </c>
      <c r="F15" s="158" t="s">
        <v>209</v>
      </c>
      <c r="O15" s="158" t="s">
        <v>44</v>
      </c>
      <c r="P15" s="158" t="s">
        <v>206</v>
      </c>
      <c r="V15" s="161" t="s">
        <v>50</v>
      </c>
      <c r="Z15" s="158" t="s">
        <v>183</v>
      </c>
    </row>
    <row r="16" spans="4:5" ht="13.5" customHeight="1">
      <c r="D16" s="164" t="s">
        <v>210</v>
      </c>
      <c r="E16" s="159"/>
    </row>
    <row r="17" ht="13.5" customHeight="1">
      <c r="D17" s="163" t="s">
        <v>172</v>
      </c>
    </row>
    <row r="18" spans="1:26" ht="13.5" customHeight="1">
      <c r="A18" s="154">
        <v>3</v>
      </c>
      <c r="B18" s="155" t="s">
        <v>211</v>
      </c>
      <c r="C18" s="156" t="s">
        <v>212</v>
      </c>
      <c r="D18" s="120" t="s">
        <v>213</v>
      </c>
      <c r="E18" s="157">
        <v>2.734</v>
      </c>
      <c r="F18" s="158" t="s">
        <v>214</v>
      </c>
      <c r="O18" s="158" t="s">
        <v>44</v>
      </c>
      <c r="P18" s="158" t="s">
        <v>177</v>
      </c>
      <c r="V18" s="161" t="s">
        <v>50</v>
      </c>
      <c r="Z18" s="158" t="s">
        <v>215</v>
      </c>
    </row>
    <row r="19" spans="4:5" ht="13.5" customHeight="1">
      <c r="D19" s="164" t="s">
        <v>198</v>
      </c>
      <c r="E19" s="159"/>
    </row>
    <row r="20" spans="4:5" ht="13.5" customHeight="1">
      <c r="D20" s="164" t="s">
        <v>199</v>
      </c>
      <c r="E20" s="159"/>
    </row>
    <row r="21" spans="4:5" ht="13.5" customHeight="1">
      <c r="D21" s="164" t="s">
        <v>200</v>
      </c>
      <c r="E21" s="15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4"/>
  <sheetViews>
    <sheetView showGridLines="0" zoomScalePageLayoutView="0" workbookViewId="0" topLeftCell="A1">
      <selection activeCell="AC20" sqref="AC20"/>
    </sheetView>
  </sheetViews>
  <sheetFormatPr defaultColWidth="9.140625" defaultRowHeight="13.5" customHeight="1"/>
  <cols>
    <col min="1" max="1" width="4.421875" style="154" customWidth="1"/>
    <col min="2" max="2" width="3.7109375" style="155" hidden="1" customWidth="1"/>
    <col min="3" max="3" width="10.00390625" style="156" customWidth="1"/>
    <col min="4" max="4" width="47.28125" style="120" customWidth="1"/>
    <col min="5" max="5" width="10.7109375" style="157" customWidth="1"/>
    <col min="6" max="6" width="5.28125" style="158" customWidth="1"/>
    <col min="7" max="7" width="8.7109375" style="159" customWidth="1"/>
    <col min="8" max="9" width="9.7109375" style="159" hidden="1" customWidth="1"/>
    <col min="10" max="10" width="9.7109375" style="159" customWidth="1"/>
    <col min="11" max="11" width="7.421875" style="160" hidden="1" customWidth="1"/>
    <col min="12" max="12" width="8.28125" style="160" hidden="1" customWidth="1"/>
    <col min="13" max="13" width="9.140625" style="157" hidden="1" customWidth="1"/>
    <col min="14" max="14" width="7.00390625" style="157" hidden="1" customWidth="1"/>
    <col min="15" max="15" width="3.57421875" style="158" hidden="1" customWidth="1"/>
    <col min="16" max="16" width="12.7109375" style="158" hidden="1" customWidth="1"/>
    <col min="17" max="19" width="13.28125" style="157" hidden="1" customWidth="1"/>
    <col min="20" max="20" width="10.57421875" style="161" hidden="1" customWidth="1"/>
    <col min="21" max="21" width="10.28125" style="161" hidden="1" customWidth="1"/>
    <col min="22" max="22" width="5.7109375" style="161" hidden="1" customWidth="1"/>
    <col min="23" max="23" width="0" style="162" hidden="1" customWidth="1"/>
    <col min="24" max="25" width="5.7109375" style="158" hidden="1" customWidth="1"/>
    <col min="26" max="26" width="7.57421875" style="158" hidden="1" customWidth="1"/>
    <col min="27" max="27" width="24.8515625" style="158" hidden="1" customWidth="1"/>
    <col min="28" max="28" width="4.28125" style="158" hidden="1" customWidth="1"/>
    <col min="29" max="29" width="8.28125" style="158" customWidth="1"/>
    <col min="30" max="30" width="8.7109375" style="158" customWidth="1"/>
    <col min="31" max="34" width="9.140625" style="158" customWidth="1"/>
    <col min="35" max="16384" width="9.140625" style="129" customWidth="1"/>
  </cols>
  <sheetData>
    <row r="1" spans="1:34" ht="13.5" customHeight="1">
      <c r="A1" s="128" t="s">
        <v>98</v>
      </c>
      <c r="B1" s="129"/>
      <c r="C1" s="129"/>
      <c r="D1" s="129"/>
      <c r="E1" s="128" t="s">
        <v>99</v>
      </c>
      <c r="F1" s="129"/>
      <c r="G1" s="10"/>
      <c r="H1" s="129"/>
      <c r="I1" s="129"/>
      <c r="J1" s="10"/>
      <c r="K1" s="130"/>
      <c r="L1" s="129"/>
      <c r="M1" s="129"/>
      <c r="N1" s="129"/>
      <c r="O1" s="129"/>
      <c r="P1" s="129"/>
      <c r="Q1" s="131"/>
      <c r="R1" s="131"/>
      <c r="S1" s="131"/>
      <c r="T1" s="129"/>
      <c r="U1" s="129"/>
      <c r="V1" s="129"/>
      <c r="W1" s="129"/>
      <c r="X1" s="129"/>
      <c r="Y1" s="129"/>
      <c r="Z1" s="132" t="s">
        <v>1</v>
      </c>
      <c r="AA1" s="132" t="s">
        <v>2</v>
      </c>
      <c r="AB1" s="132" t="s">
        <v>3</v>
      </c>
      <c r="AC1" s="132" t="s">
        <v>4</v>
      </c>
      <c r="AD1" s="132" t="s">
        <v>5</v>
      </c>
      <c r="AE1" s="129"/>
      <c r="AF1" s="129"/>
      <c r="AG1" s="129"/>
      <c r="AH1" s="129"/>
    </row>
    <row r="2" spans="1:34" ht="13.5" customHeight="1">
      <c r="A2" s="128" t="s">
        <v>100</v>
      </c>
      <c r="B2" s="129"/>
      <c r="C2" s="129"/>
      <c r="D2" s="129"/>
      <c r="E2" s="128" t="s">
        <v>101</v>
      </c>
      <c r="F2" s="129"/>
      <c r="G2" s="10"/>
      <c r="H2" s="134"/>
      <c r="I2" s="129"/>
      <c r="J2" s="10"/>
      <c r="K2" s="130"/>
      <c r="L2" s="129"/>
      <c r="M2" s="129"/>
      <c r="N2" s="129"/>
      <c r="O2" s="129"/>
      <c r="P2" s="129"/>
      <c r="Q2" s="131"/>
      <c r="R2" s="131"/>
      <c r="S2" s="131"/>
      <c r="T2" s="129"/>
      <c r="U2" s="129"/>
      <c r="V2" s="129"/>
      <c r="W2" s="129"/>
      <c r="X2" s="129"/>
      <c r="Y2" s="129"/>
      <c r="Z2" s="132" t="s">
        <v>7</v>
      </c>
      <c r="AA2" s="135" t="s">
        <v>102</v>
      </c>
      <c r="AB2" s="135" t="s">
        <v>9</v>
      </c>
      <c r="AC2" s="135"/>
      <c r="AD2" s="136"/>
      <c r="AE2" s="129"/>
      <c r="AF2" s="129"/>
      <c r="AG2" s="129"/>
      <c r="AH2" s="129"/>
    </row>
    <row r="3" spans="1:34" ht="13.5" customHeight="1">
      <c r="A3" s="128" t="s">
        <v>103</v>
      </c>
      <c r="B3" s="129"/>
      <c r="C3" s="129"/>
      <c r="D3" s="129"/>
      <c r="E3" s="128" t="s">
        <v>104</v>
      </c>
      <c r="F3" s="129"/>
      <c r="G3" s="10"/>
      <c r="H3" s="129"/>
      <c r="I3" s="129"/>
      <c r="J3" s="10"/>
      <c r="K3" s="130"/>
      <c r="L3" s="129"/>
      <c r="M3" s="129"/>
      <c r="N3" s="129"/>
      <c r="O3" s="129"/>
      <c r="P3" s="129"/>
      <c r="Q3" s="131"/>
      <c r="R3" s="131"/>
      <c r="S3" s="131"/>
      <c r="T3" s="129"/>
      <c r="U3" s="129"/>
      <c r="V3" s="129"/>
      <c r="W3" s="129"/>
      <c r="X3" s="129"/>
      <c r="Y3" s="129"/>
      <c r="Z3" s="132" t="s">
        <v>10</v>
      </c>
      <c r="AA3" s="135" t="s">
        <v>105</v>
      </c>
      <c r="AB3" s="135" t="s">
        <v>9</v>
      </c>
      <c r="AC3" s="135" t="s">
        <v>12</v>
      </c>
      <c r="AD3" s="136" t="s">
        <v>13</v>
      </c>
      <c r="AE3" s="129"/>
      <c r="AF3" s="129"/>
      <c r="AG3" s="129"/>
      <c r="AH3" s="129"/>
    </row>
    <row r="4" spans="1:34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1"/>
      <c r="R4" s="131"/>
      <c r="S4" s="131"/>
      <c r="T4" s="129"/>
      <c r="U4" s="129"/>
      <c r="V4" s="129"/>
      <c r="W4" s="129"/>
      <c r="X4" s="129"/>
      <c r="Y4" s="129"/>
      <c r="Z4" s="132" t="s">
        <v>14</v>
      </c>
      <c r="AA4" s="135" t="s">
        <v>106</v>
      </c>
      <c r="AB4" s="135" t="s">
        <v>9</v>
      </c>
      <c r="AC4" s="135"/>
      <c r="AD4" s="136"/>
      <c r="AE4" s="129"/>
      <c r="AF4" s="129"/>
      <c r="AG4" s="129"/>
      <c r="AH4" s="129"/>
    </row>
    <row r="5" spans="1:34" ht="13.5" customHeight="1">
      <c r="A5" s="128" t="s">
        <v>76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1"/>
      <c r="R5" s="131"/>
      <c r="S5" s="131"/>
      <c r="T5" s="129"/>
      <c r="U5" s="129"/>
      <c r="V5" s="129"/>
      <c r="W5" s="129"/>
      <c r="X5" s="129"/>
      <c r="Y5" s="129"/>
      <c r="Z5" s="132" t="s">
        <v>20</v>
      </c>
      <c r="AA5" s="135" t="s">
        <v>105</v>
      </c>
      <c r="AB5" s="135" t="s">
        <v>9</v>
      </c>
      <c r="AC5" s="135" t="s">
        <v>12</v>
      </c>
      <c r="AD5" s="136" t="s">
        <v>13</v>
      </c>
      <c r="AE5" s="129"/>
      <c r="AF5" s="129"/>
      <c r="AG5" s="129"/>
      <c r="AH5" s="129"/>
    </row>
    <row r="6" spans="1:34" ht="13.5" customHeight="1">
      <c r="A6" s="128" t="s">
        <v>245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  <c r="R6" s="131"/>
      <c r="S6" s="131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13.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1"/>
      <c r="R7" s="131"/>
      <c r="S7" s="131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13.5" customHeight="1" thickBot="1">
      <c r="A8" s="129"/>
      <c r="B8" s="9"/>
      <c r="C8" s="134"/>
      <c r="D8" s="137" t="s">
        <v>108</v>
      </c>
      <c r="E8" s="131"/>
      <c r="F8" s="129"/>
      <c r="G8" s="10"/>
      <c r="H8" s="10"/>
      <c r="I8" s="10"/>
      <c r="J8" s="10"/>
      <c r="K8" s="130"/>
      <c r="L8" s="130"/>
      <c r="M8" s="131"/>
      <c r="N8" s="131"/>
      <c r="O8" s="129"/>
      <c r="P8" s="129"/>
      <c r="Q8" s="131"/>
      <c r="R8" s="131"/>
      <c r="S8" s="13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ht="13.5" customHeight="1" thickTop="1">
      <c r="A9" s="138" t="s">
        <v>109</v>
      </c>
      <c r="B9" s="138" t="s">
        <v>110</v>
      </c>
      <c r="C9" s="138" t="s">
        <v>111</v>
      </c>
      <c r="D9" s="138" t="s">
        <v>112</v>
      </c>
      <c r="E9" s="138" t="s">
        <v>113</v>
      </c>
      <c r="F9" s="138" t="s">
        <v>114</v>
      </c>
      <c r="G9" s="138" t="s">
        <v>115</v>
      </c>
      <c r="H9" s="138" t="s">
        <v>116</v>
      </c>
      <c r="I9" s="138" t="s">
        <v>117</v>
      </c>
      <c r="J9" s="138" t="s">
        <v>118</v>
      </c>
      <c r="K9" s="139" t="s">
        <v>119</v>
      </c>
      <c r="L9" s="140"/>
      <c r="M9" s="141" t="s">
        <v>120</v>
      </c>
      <c r="N9" s="140"/>
      <c r="O9" s="138" t="s">
        <v>121</v>
      </c>
      <c r="P9" s="142" t="s">
        <v>122</v>
      </c>
      <c r="Q9" s="143" t="s">
        <v>113</v>
      </c>
      <c r="R9" s="143" t="s">
        <v>113</v>
      </c>
      <c r="S9" s="144" t="s">
        <v>113</v>
      </c>
      <c r="T9" s="145" t="s">
        <v>123</v>
      </c>
      <c r="U9" s="145" t="s">
        <v>124</v>
      </c>
      <c r="V9" s="145" t="s">
        <v>73</v>
      </c>
      <c r="W9" s="146" t="s">
        <v>125</v>
      </c>
      <c r="X9" s="146" t="s">
        <v>126</v>
      </c>
      <c r="Y9" s="146" t="s">
        <v>127</v>
      </c>
      <c r="Z9" s="147" t="s">
        <v>128</v>
      </c>
      <c r="AA9" s="147" t="s">
        <v>129</v>
      </c>
      <c r="AB9" s="129" t="s">
        <v>73</v>
      </c>
      <c r="AC9" s="129"/>
      <c r="AD9" s="129"/>
      <c r="AE9" s="129"/>
      <c r="AF9" s="129"/>
      <c r="AG9" s="129"/>
      <c r="AH9" s="129"/>
    </row>
    <row r="10" spans="1:34" ht="13.5" customHeight="1" thickBot="1">
      <c r="A10" s="148" t="s">
        <v>130</v>
      </c>
      <c r="B10" s="148" t="s">
        <v>131</v>
      </c>
      <c r="C10" s="149"/>
      <c r="D10" s="148" t="s">
        <v>132</v>
      </c>
      <c r="E10" s="148" t="s">
        <v>133</v>
      </c>
      <c r="F10" s="148" t="s">
        <v>134</v>
      </c>
      <c r="G10" s="148" t="s">
        <v>135</v>
      </c>
      <c r="H10" s="148" t="s">
        <v>136</v>
      </c>
      <c r="I10" s="148" t="s">
        <v>30</v>
      </c>
      <c r="J10" s="148"/>
      <c r="K10" s="148" t="s">
        <v>115</v>
      </c>
      <c r="L10" s="148" t="s">
        <v>118</v>
      </c>
      <c r="M10" s="150" t="s">
        <v>115</v>
      </c>
      <c r="N10" s="148" t="s">
        <v>118</v>
      </c>
      <c r="O10" s="148" t="s">
        <v>137</v>
      </c>
      <c r="P10" s="151"/>
      <c r="Q10" s="152" t="s">
        <v>138</v>
      </c>
      <c r="R10" s="152" t="s">
        <v>139</v>
      </c>
      <c r="S10" s="153" t="s">
        <v>140</v>
      </c>
      <c r="T10" s="145" t="s">
        <v>141</v>
      </c>
      <c r="U10" s="145" t="s">
        <v>142</v>
      </c>
      <c r="V10" s="145" t="s">
        <v>143</v>
      </c>
      <c r="W10" s="146"/>
      <c r="X10" s="129"/>
      <c r="Y10" s="129"/>
      <c r="Z10" s="147" t="s">
        <v>144</v>
      </c>
      <c r="AA10" s="147" t="s">
        <v>130</v>
      </c>
      <c r="AB10" s="129" t="s">
        <v>145</v>
      </c>
      <c r="AC10" s="129"/>
      <c r="AD10" s="129"/>
      <c r="AE10" s="129"/>
      <c r="AF10" s="129"/>
      <c r="AG10" s="129"/>
      <c r="AH10" s="129"/>
    </row>
    <row r="11" ht="13.5" customHeight="1" thickTop="1"/>
    <row r="12" ht="13.5" customHeight="1">
      <c r="D12" s="163" t="s">
        <v>146</v>
      </c>
    </row>
    <row r="13" ht="13.5" customHeight="1">
      <c r="D13" s="163" t="s">
        <v>147</v>
      </c>
    </row>
    <row r="14" spans="1:26" ht="13.5" customHeight="1">
      <c r="A14" s="154">
        <v>1</v>
      </c>
      <c r="B14" s="155" t="s">
        <v>246</v>
      </c>
      <c r="C14" s="156" t="s">
        <v>247</v>
      </c>
      <c r="D14" s="120" t="s">
        <v>248</v>
      </c>
      <c r="E14" s="157">
        <v>1</v>
      </c>
      <c r="F14" s="158" t="s">
        <v>176</v>
      </c>
      <c r="O14" s="158" t="s">
        <v>44</v>
      </c>
      <c r="P14" s="158" t="s">
        <v>152</v>
      </c>
      <c r="V14" s="161" t="s">
        <v>50</v>
      </c>
      <c r="Z14" s="158" t="s">
        <v>153</v>
      </c>
    </row>
    <row r="15" spans="1:26" ht="13.5" customHeight="1">
      <c r="A15" s="154">
        <v>2</v>
      </c>
      <c r="B15" s="155" t="s">
        <v>148</v>
      </c>
      <c r="C15" s="156" t="s">
        <v>249</v>
      </c>
      <c r="D15" s="120" t="s">
        <v>250</v>
      </c>
      <c r="E15" s="157">
        <v>28.5</v>
      </c>
      <c r="F15" s="158" t="s">
        <v>151</v>
      </c>
      <c r="O15" s="158" t="s">
        <v>44</v>
      </c>
      <c r="P15" s="158" t="s">
        <v>152</v>
      </c>
      <c r="V15" s="161" t="s">
        <v>50</v>
      </c>
      <c r="Z15" s="158" t="s">
        <v>153</v>
      </c>
    </row>
    <row r="16" spans="4:24" ht="13.5" customHeight="1">
      <c r="D16" s="165" t="s">
        <v>251</v>
      </c>
      <c r="E16" s="166"/>
      <c r="F16" s="167"/>
      <c r="G16" s="168"/>
      <c r="H16" s="168"/>
      <c r="I16" s="168"/>
      <c r="J16" s="168"/>
      <c r="K16" s="169"/>
      <c r="L16" s="169"/>
      <c r="M16" s="166"/>
      <c r="N16" s="166"/>
      <c r="O16" s="167"/>
      <c r="P16" s="167"/>
      <c r="Q16" s="166"/>
      <c r="R16" s="166"/>
      <c r="S16" s="166"/>
      <c r="T16" s="170"/>
      <c r="U16" s="170"/>
      <c r="V16" s="170" t="s">
        <v>252</v>
      </c>
      <c r="W16" s="171"/>
      <c r="X16" s="167"/>
    </row>
    <row r="17" spans="1:26" ht="13.5" customHeight="1">
      <c r="A17" s="154">
        <v>3</v>
      </c>
      <c r="B17" s="155" t="s">
        <v>217</v>
      </c>
      <c r="C17" s="156" t="s">
        <v>253</v>
      </c>
      <c r="D17" s="120" t="s">
        <v>254</v>
      </c>
      <c r="E17" s="157">
        <v>20</v>
      </c>
      <c r="F17" s="158" t="s">
        <v>151</v>
      </c>
      <c r="O17" s="158" t="s">
        <v>44</v>
      </c>
      <c r="P17" s="158" t="s">
        <v>152</v>
      </c>
      <c r="V17" s="161" t="s">
        <v>50</v>
      </c>
      <c r="Z17" s="158" t="s">
        <v>156</v>
      </c>
    </row>
    <row r="18" spans="1:26" ht="13.5" customHeight="1">
      <c r="A18" s="154">
        <v>4</v>
      </c>
      <c r="B18" s="155" t="s">
        <v>148</v>
      </c>
      <c r="C18" s="156" t="s">
        <v>255</v>
      </c>
      <c r="D18" s="120" t="s">
        <v>256</v>
      </c>
      <c r="E18" s="157">
        <v>190</v>
      </c>
      <c r="F18" s="158" t="s">
        <v>205</v>
      </c>
      <c r="O18" s="158" t="s">
        <v>44</v>
      </c>
      <c r="P18" s="158" t="s">
        <v>152</v>
      </c>
      <c r="V18" s="161" t="s">
        <v>50</v>
      </c>
      <c r="Z18" s="158" t="s">
        <v>156</v>
      </c>
    </row>
    <row r="19" spans="4:24" ht="13.5" customHeight="1">
      <c r="D19" s="165" t="s">
        <v>257</v>
      </c>
      <c r="E19" s="166"/>
      <c r="F19" s="167"/>
      <c r="G19" s="168"/>
      <c r="H19" s="168"/>
      <c r="I19" s="168"/>
      <c r="J19" s="168"/>
      <c r="K19" s="169"/>
      <c r="L19" s="169"/>
      <c r="M19" s="166"/>
      <c r="N19" s="166"/>
      <c r="O19" s="167"/>
      <c r="P19" s="167"/>
      <c r="Q19" s="166"/>
      <c r="R19" s="166"/>
      <c r="S19" s="166"/>
      <c r="T19" s="170"/>
      <c r="U19" s="170"/>
      <c r="V19" s="170" t="s">
        <v>252</v>
      </c>
      <c r="W19" s="171"/>
      <c r="X19" s="167"/>
    </row>
    <row r="20" spans="1:26" ht="13.5" customHeight="1">
      <c r="A20" s="154">
        <v>5</v>
      </c>
      <c r="B20" s="155" t="s">
        <v>258</v>
      </c>
      <c r="C20" s="156" t="s">
        <v>259</v>
      </c>
      <c r="D20" s="120" t="s">
        <v>260</v>
      </c>
      <c r="E20" s="157">
        <v>8.5</v>
      </c>
      <c r="F20" s="158" t="s">
        <v>151</v>
      </c>
      <c r="O20" s="158" t="s">
        <v>44</v>
      </c>
      <c r="P20" s="158" t="s">
        <v>152</v>
      </c>
      <c r="V20" s="161" t="s">
        <v>50</v>
      </c>
      <c r="Z20" s="158" t="s">
        <v>261</v>
      </c>
    </row>
    <row r="21" spans="1:26" ht="13.5" customHeight="1">
      <c r="A21" s="154">
        <v>6</v>
      </c>
      <c r="B21" s="155" t="s">
        <v>229</v>
      </c>
      <c r="C21" s="156" t="s">
        <v>230</v>
      </c>
      <c r="D21" s="120" t="s">
        <v>262</v>
      </c>
      <c r="E21" s="157">
        <v>95</v>
      </c>
      <c r="F21" s="158" t="s">
        <v>205</v>
      </c>
      <c r="O21" s="158" t="s">
        <v>44</v>
      </c>
      <c r="P21" s="158" t="s">
        <v>152</v>
      </c>
      <c r="V21" s="161" t="s">
        <v>50</v>
      </c>
      <c r="Z21" s="158" t="s">
        <v>153</v>
      </c>
    </row>
    <row r="22" spans="4:5" ht="13.5" customHeight="1">
      <c r="D22" s="164" t="s">
        <v>157</v>
      </c>
      <c r="E22" s="159"/>
    </row>
    <row r="23" ht="13.5" customHeight="1">
      <c r="D23" s="163" t="s">
        <v>263</v>
      </c>
    </row>
    <row r="24" spans="1:26" ht="13.5" customHeight="1">
      <c r="A24" s="154">
        <v>7</v>
      </c>
      <c r="B24" s="155" t="s">
        <v>211</v>
      </c>
      <c r="C24" s="156" t="s">
        <v>264</v>
      </c>
      <c r="D24" s="120" t="s">
        <v>265</v>
      </c>
      <c r="E24" s="157">
        <v>95</v>
      </c>
      <c r="F24" s="158" t="s">
        <v>205</v>
      </c>
      <c r="O24" s="158" t="s">
        <v>44</v>
      </c>
      <c r="P24" s="158" t="s">
        <v>266</v>
      </c>
      <c r="V24" s="161" t="s">
        <v>50</v>
      </c>
      <c r="Z24" s="158" t="s">
        <v>267</v>
      </c>
    </row>
    <row r="25" spans="1:26" ht="13.5" customHeight="1">
      <c r="A25" s="154">
        <v>8</v>
      </c>
      <c r="B25" s="155" t="s">
        <v>211</v>
      </c>
      <c r="C25" s="156" t="s">
        <v>268</v>
      </c>
      <c r="D25" s="120" t="s">
        <v>269</v>
      </c>
      <c r="E25" s="157">
        <v>95</v>
      </c>
      <c r="F25" s="158" t="s">
        <v>205</v>
      </c>
      <c r="O25" s="158" t="s">
        <v>44</v>
      </c>
      <c r="P25" s="158" t="s">
        <v>266</v>
      </c>
      <c r="V25" s="161" t="s">
        <v>50</v>
      </c>
      <c r="Z25" s="158" t="s">
        <v>267</v>
      </c>
    </row>
    <row r="26" spans="4:5" ht="13.5" customHeight="1">
      <c r="D26" s="164" t="s">
        <v>270</v>
      </c>
      <c r="E26" s="159"/>
    </row>
    <row r="27" ht="13.5" customHeight="1">
      <c r="D27" s="163" t="s">
        <v>172</v>
      </c>
    </row>
    <row r="28" spans="1:26" ht="13.5" customHeight="1">
      <c r="A28" s="154">
        <v>9</v>
      </c>
      <c r="B28" s="155" t="s">
        <v>211</v>
      </c>
      <c r="C28" s="156" t="s">
        <v>212</v>
      </c>
      <c r="D28" s="120" t="s">
        <v>213</v>
      </c>
      <c r="E28" s="157">
        <v>51.869</v>
      </c>
      <c r="F28" s="158" t="s">
        <v>214</v>
      </c>
      <c r="O28" s="158" t="s">
        <v>44</v>
      </c>
      <c r="P28" s="158" t="s">
        <v>177</v>
      </c>
      <c r="V28" s="161" t="s">
        <v>50</v>
      </c>
      <c r="Z28" s="158" t="s">
        <v>215</v>
      </c>
    </row>
    <row r="29" spans="4:5" ht="13.5" customHeight="1">
      <c r="D29" s="164" t="s">
        <v>198</v>
      </c>
      <c r="E29" s="159"/>
    </row>
    <row r="30" spans="4:5" ht="13.5" customHeight="1">
      <c r="D30" s="164" t="s">
        <v>199</v>
      </c>
      <c r="E30" s="159"/>
    </row>
    <row r="31" ht="13.5" customHeight="1">
      <c r="D31" s="163" t="s">
        <v>236</v>
      </c>
    </row>
    <row r="32" spans="1:26" ht="13.5" customHeight="1">
      <c r="A32" s="154">
        <v>10</v>
      </c>
      <c r="B32" s="155" t="s">
        <v>237</v>
      </c>
      <c r="C32" s="156" t="s">
        <v>238</v>
      </c>
      <c r="D32" s="120" t="s">
        <v>271</v>
      </c>
      <c r="E32" s="157">
        <v>1</v>
      </c>
      <c r="F32" s="158" t="s">
        <v>176</v>
      </c>
      <c r="O32" s="158" t="s">
        <v>44</v>
      </c>
      <c r="P32" s="158" t="s">
        <v>240</v>
      </c>
      <c r="V32" s="161" t="s">
        <v>241</v>
      </c>
      <c r="Z32" s="158" t="s">
        <v>183</v>
      </c>
    </row>
    <row r="33" spans="4:5" ht="13.5" customHeight="1">
      <c r="D33" s="164" t="s">
        <v>244</v>
      </c>
      <c r="E33" s="159"/>
    </row>
    <row r="34" spans="4:5" ht="13.5" customHeight="1">
      <c r="D34" s="164" t="s">
        <v>200</v>
      </c>
      <c r="E34" s="15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showGridLines="0" tabSelected="1" zoomScalePageLayoutView="0" workbookViewId="0" topLeftCell="A1">
      <selection activeCell="D16" sqref="D16"/>
    </sheetView>
  </sheetViews>
  <sheetFormatPr defaultColWidth="9.140625" defaultRowHeight="13.5" customHeight="1"/>
  <cols>
    <col min="1" max="1" width="4.00390625" style="154" customWidth="1"/>
    <col min="2" max="2" width="3.7109375" style="155" hidden="1" customWidth="1"/>
    <col min="3" max="3" width="10.140625" style="156" customWidth="1"/>
    <col min="4" max="4" width="47.8515625" style="120" customWidth="1"/>
    <col min="5" max="5" width="10.7109375" style="157" customWidth="1"/>
    <col min="6" max="6" width="5.28125" style="158" customWidth="1"/>
    <col min="7" max="7" width="8.7109375" style="159" customWidth="1"/>
    <col min="8" max="9" width="9.7109375" style="159" hidden="1" customWidth="1"/>
    <col min="10" max="10" width="9.7109375" style="159" customWidth="1"/>
    <col min="11" max="11" width="7.421875" style="160" hidden="1" customWidth="1"/>
    <col min="12" max="12" width="8.28125" style="160" hidden="1" customWidth="1"/>
    <col min="13" max="13" width="9.140625" style="157" hidden="1" customWidth="1"/>
    <col min="14" max="14" width="7.00390625" style="157" hidden="1" customWidth="1"/>
    <col min="15" max="15" width="3.57421875" style="158" hidden="1" customWidth="1"/>
    <col min="16" max="16" width="12.7109375" style="158" hidden="1" customWidth="1"/>
    <col min="17" max="19" width="13.28125" style="157" hidden="1" customWidth="1"/>
    <col min="20" max="20" width="10.57421875" style="161" hidden="1" customWidth="1"/>
    <col min="21" max="21" width="10.28125" style="161" hidden="1" customWidth="1"/>
    <col min="22" max="22" width="5.7109375" style="161" hidden="1" customWidth="1"/>
    <col min="23" max="23" width="0" style="162" hidden="1" customWidth="1"/>
    <col min="24" max="25" width="5.7109375" style="158" hidden="1" customWidth="1"/>
    <col min="26" max="26" width="7.57421875" style="158" hidden="1" customWidth="1"/>
    <col min="27" max="27" width="24.8515625" style="158" hidden="1" customWidth="1"/>
    <col min="28" max="28" width="4.28125" style="158" hidden="1" customWidth="1"/>
    <col min="29" max="29" width="8.28125" style="158" hidden="1" customWidth="1"/>
    <col min="30" max="30" width="8.7109375" style="158" customWidth="1"/>
    <col min="31" max="34" width="9.140625" style="158" customWidth="1"/>
    <col min="35" max="16384" width="9.140625" style="129" customWidth="1"/>
  </cols>
  <sheetData>
    <row r="1" spans="1:34" ht="13.5" customHeight="1">
      <c r="A1" s="128" t="s">
        <v>98</v>
      </c>
      <c r="B1" s="129"/>
      <c r="C1" s="129"/>
      <c r="D1" s="129"/>
      <c r="E1" s="128" t="s">
        <v>99</v>
      </c>
      <c r="F1" s="129"/>
      <c r="G1" s="10"/>
      <c r="H1" s="129"/>
      <c r="I1" s="129"/>
      <c r="J1" s="10"/>
      <c r="K1" s="130"/>
      <c r="L1" s="129"/>
      <c r="M1" s="129"/>
      <c r="N1" s="129"/>
      <c r="O1" s="129"/>
      <c r="P1" s="129"/>
      <c r="Q1" s="131"/>
      <c r="R1" s="131"/>
      <c r="S1" s="131"/>
      <c r="T1" s="129"/>
      <c r="U1" s="129"/>
      <c r="V1" s="129"/>
      <c r="W1" s="129"/>
      <c r="X1" s="129"/>
      <c r="Y1" s="129"/>
      <c r="Z1" s="132" t="s">
        <v>1</v>
      </c>
      <c r="AA1" s="133" t="s">
        <v>2</v>
      </c>
      <c r="AB1" s="132" t="s">
        <v>3</v>
      </c>
      <c r="AC1" s="132" t="s">
        <v>4</v>
      </c>
      <c r="AD1" s="132" t="s">
        <v>5</v>
      </c>
      <c r="AE1" s="129"/>
      <c r="AF1" s="129"/>
      <c r="AG1" s="129"/>
      <c r="AH1" s="129"/>
    </row>
    <row r="2" spans="1:34" ht="13.5" customHeight="1">
      <c r="A2" s="128" t="s">
        <v>100</v>
      </c>
      <c r="B2" s="129"/>
      <c r="C2" s="129"/>
      <c r="D2" s="129"/>
      <c r="E2" s="128" t="s">
        <v>101</v>
      </c>
      <c r="F2" s="129"/>
      <c r="G2" s="10"/>
      <c r="H2" s="134"/>
      <c r="I2" s="129"/>
      <c r="J2" s="10"/>
      <c r="K2" s="130"/>
      <c r="L2" s="129"/>
      <c r="M2" s="129"/>
      <c r="N2" s="129"/>
      <c r="O2" s="129"/>
      <c r="P2" s="129"/>
      <c r="Q2" s="131"/>
      <c r="R2" s="131"/>
      <c r="S2" s="131"/>
      <c r="T2" s="129"/>
      <c r="U2" s="129"/>
      <c r="V2" s="129"/>
      <c r="W2" s="129"/>
      <c r="X2" s="129"/>
      <c r="Y2" s="129"/>
      <c r="Z2" s="132" t="s">
        <v>7</v>
      </c>
      <c r="AA2" s="135" t="s">
        <v>102</v>
      </c>
      <c r="AB2" s="135" t="s">
        <v>9</v>
      </c>
      <c r="AC2" s="135"/>
      <c r="AD2" s="136"/>
      <c r="AE2" s="129"/>
      <c r="AF2" s="129"/>
      <c r="AG2" s="129"/>
      <c r="AH2" s="129"/>
    </row>
    <row r="3" spans="1:34" ht="13.5" customHeight="1">
      <c r="A3" s="128" t="s">
        <v>103</v>
      </c>
      <c r="B3" s="129"/>
      <c r="C3" s="129"/>
      <c r="D3" s="129"/>
      <c r="E3" s="128" t="s">
        <v>104</v>
      </c>
      <c r="F3" s="129"/>
      <c r="G3" s="10"/>
      <c r="H3" s="129"/>
      <c r="I3" s="129"/>
      <c r="J3" s="10"/>
      <c r="K3" s="130"/>
      <c r="L3" s="129"/>
      <c r="M3" s="129"/>
      <c r="N3" s="129"/>
      <c r="O3" s="129"/>
      <c r="P3" s="129"/>
      <c r="Q3" s="131"/>
      <c r="R3" s="131"/>
      <c r="S3" s="131"/>
      <c r="T3" s="129"/>
      <c r="U3" s="129"/>
      <c r="V3" s="129"/>
      <c r="W3" s="129"/>
      <c r="X3" s="129"/>
      <c r="Y3" s="129"/>
      <c r="Z3" s="132" t="s">
        <v>10</v>
      </c>
      <c r="AA3" s="135" t="s">
        <v>105</v>
      </c>
      <c r="AB3" s="135" t="s">
        <v>9</v>
      </c>
      <c r="AC3" s="135" t="s">
        <v>12</v>
      </c>
      <c r="AD3" s="136" t="s">
        <v>13</v>
      </c>
      <c r="AE3" s="129"/>
      <c r="AF3" s="129"/>
      <c r="AG3" s="129"/>
      <c r="AH3" s="129"/>
    </row>
    <row r="4" spans="1:34" ht="1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1"/>
      <c r="R4" s="131"/>
      <c r="S4" s="131"/>
      <c r="T4" s="129"/>
      <c r="U4" s="129"/>
      <c r="V4" s="129"/>
      <c r="W4" s="129"/>
      <c r="X4" s="129"/>
      <c r="Y4" s="129"/>
      <c r="Z4" s="132" t="s">
        <v>14</v>
      </c>
      <c r="AA4" s="135" t="s">
        <v>106</v>
      </c>
      <c r="AB4" s="135" t="s">
        <v>9</v>
      </c>
      <c r="AC4" s="135"/>
      <c r="AD4" s="136"/>
      <c r="AE4" s="129"/>
      <c r="AF4" s="129"/>
      <c r="AG4" s="129"/>
      <c r="AH4" s="129"/>
    </row>
    <row r="5" spans="1:34" ht="13.5" customHeight="1">
      <c r="A5" s="128" t="s">
        <v>76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1"/>
      <c r="R5" s="131"/>
      <c r="S5" s="131"/>
      <c r="T5" s="129"/>
      <c r="U5" s="129"/>
      <c r="V5" s="129"/>
      <c r="W5" s="129"/>
      <c r="X5" s="129"/>
      <c r="Y5" s="129"/>
      <c r="Z5" s="132" t="s">
        <v>20</v>
      </c>
      <c r="AA5" s="135" t="s">
        <v>105</v>
      </c>
      <c r="AB5" s="135" t="s">
        <v>9</v>
      </c>
      <c r="AC5" s="135" t="s">
        <v>12</v>
      </c>
      <c r="AD5" s="136" t="s">
        <v>13</v>
      </c>
      <c r="AE5" s="129"/>
      <c r="AF5" s="129"/>
      <c r="AG5" s="129"/>
      <c r="AH5" s="129"/>
    </row>
    <row r="6" spans="1:34" ht="13.5" customHeight="1">
      <c r="A6" s="128" t="s">
        <v>216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  <c r="R6" s="131"/>
      <c r="S6" s="131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13.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1"/>
      <c r="R7" s="131"/>
      <c r="S7" s="131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13.5" customHeight="1" thickBot="1">
      <c r="A8" s="129"/>
      <c r="B8" s="9"/>
      <c r="C8" s="134"/>
      <c r="D8" s="137" t="s">
        <v>108</v>
      </c>
      <c r="E8" s="131"/>
      <c r="F8" s="129"/>
      <c r="G8" s="10"/>
      <c r="H8" s="10"/>
      <c r="I8" s="10"/>
      <c r="J8" s="10"/>
      <c r="K8" s="130"/>
      <c r="L8" s="130"/>
      <c r="M8" s="131"/>
      <c r="N8" s="131"/>
      <c r="O8" s="129"/>
      <c r="P8" s="129"/>
      <c r="Q8" s="131"/>
      <c r="R8" s="131"/>
      <c r="S8" s="13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</row>
    <row r="9" spans="1:34" ht="13.5" customHeight="1" thickTop="1">
      <c r="A9" s="138" t="s">
        <v>109</v>
      </c>
      <c r="B9" s="138" t="s">
        <v>110</v>
      </c>
      <c r="C9" s="138" t="s">
        <v>111</v>
      </c>
      <c r="D9" s="138" t="s">
        <v>112</v>
      </c>
      <c r="E9" s="138" t="s">
        <v>113</v>
      </c>
      <c r="F9" s="138" t="s">
        <v>114</v>
      </c>
      <c r="G9" s="138" t="s">
        <v>115</v>
      </c>
      <c r="H9" s="138" t="s">
        <v>116</v>
      </c>
      <c r="I9" s="138" t="s">
        <v>117</v>
      </c>
      <c r="J9" s="138" t="s">
        <v>118</v>
      </c>
      <c r="K9" s="139" t="s">
        <v>119</v>
      </c>
      <c r="L9" s="140"/>
      <c r="M9" s="141" t="s">
        <v>120</v>
      </c>
      <c r="N9" s="140"/>
      <c r="O9" s="138" t="s">
        <v>121</v>
      </c>
      <c r="P9" s="142" t="s">
        <v>122</v>
      </c>
      <c r="Q9" s="143" t="s">
        <v>113</v>
      </c>
      <c r="R9" s="143" t="s">
        <v>113</v>
      </c>
      <c r="S9" s="144" t="s">
        <v>113</v>
      </c>
      <c r="T9" s="145" t="s">
        <v>123</v>
      </c>
      <c r="U9" s="145" t="s">
        <v>124</v>
      </c>
      <c r="V9" s="145" t="s">
        <v>73</v>
      </c>
      <c r="W9" s="146" t="s">
        <v>125</v>
      </c>
      <c r="X9" s="146" t="s">
        <v>126</v>
      </c>
      <c r="Y9" s="146" t="s">
        <v>127</v>
      </c>
      <c r="Z9" s="147" t="s">
        <v>128</v>
      </c>
      <c r="AA9" s="147" t="s">
        <v>129</v>
      </c>
      <c r="AB9" s="129" t="s">
        <v>73</v>
      </c>
      <c r="AC9" s="129"/>
      <c r="AD9" s="129"/>
      <c r="AE9" s="129"/>
      <c r="AF9" s="129"/>
      <c r="AG9" s="129"/>
      <c r="AH9" s="129"/>
    </row>
    <row r="10" spans="1:34" ht="13.5" customHeight="1" thickBot="1">
      <c r="A10" s="148" t="s">
        <v>130</v>
      </c>
      <c r="B10" s="148" t="s">
        <v>131</v>
      </c>
      <c r="C10" s="149"/>
      <c r="D10" s="148" t="s">
        <v>132</v>
      </c>
      <c r="E10" s="148" t="s">
        <v>133</v>
      </c>
      <c r="F10" s="148" t="s">
        <v>134</v>
      </c>
      <c r="G10" s="148" t="s">
        <v>135</v>
      </c>
      <c r="H10" s="148" t="s">
        <v>136</v>
      </c>
      <c r="I10" s="148" t="s">
        <v>30</v>
      </c>
      <c r="J10" s="148"/>
      <c r="K10" s="148" t="s">
        <v>115</v>
      </c>
      <c r="L10" s="148" t="s">
        <v>118</v>
      </c>
      <c r="M10" s="150" t="s">
        <v>115</v>
      </c>
      <c r="N10" s="148" t="s">
        <v>118</v>
      </c>
      <c r="O10" s="148" t="s">
        <v>137</v>
      </c>
      <c r="P10" s="151"/>
      <c r="Q10" s="152" t="s">
        <v>138</v>
      </c>
      <c r="R10" s="152" t="s">
        <v>139</v>
      </c>
      <c r="S10" s="153" t="s">
        <v>140</v>
      </c>
      <c r="T10" s="145" t="s">
        <v>141</v>
      </c>
      <c r="U10" s="145" t="s">
        <v>142</v>
      </c>
      <c r="V10" s="145" t="s">
        <v>143</v>
      </c>
      <c r="W10" s="146"/>
      <c r="X10" s="129"/>
      <c r="Y10" s="129"/>
      <c r="Z10" s="147" t="s">
        <v>144</v>
      </c>
      <c r="AA10" s="147" t="s">
        <v>130</v>
      </c>
      <c r="AB10" s="129" t="s">
        <v>145</v>
      </c>
      <c r="AC10" s="129"/>
      <c r="AD10" s="129"/>
      <c r="AE10" s="129"/>
      <c r="AF10" s="129"/>
      <c r="AG10" s="129"/>
      <c r="AH10" s="129"/>
    </row>
    <row r="11" ht="13.5" customHeight="1" thickTop="1"/>
    <row r="12" ht="13.5" customHeight="1">
      <c r="D12" s="163" t="s">
        <v>146</v>
      </c>
    </row>
    <row r="13" ht="13.5" customHeight="1">
      <c r="D13" s="163" t="s">
        <v>147</v>
      </c>
    </row>
    <row r="14" spans="1:26" ht="13.5" customHeight="1">
      <c r="A14" s="154">
        <v>1</v>
      </c>
      <c r="B14" s="155" t="s">
        <v>217</v>
      </c>
      <c r="C14" s="156" t="s">
        <v>218</v>
      </c>
      <c r="D14" s="120" t="s">
        <v>219</v>
      </c>
      <c r="E14" s="157">
        <v>710</v>
      </c>
      <c r="F14" s="158" t="s">
        <v>205</v>
      </c>
      <c r="O14" s="158" t="s">
        <v>44</v>
      </c>
      <c r="P14" s="158" t="s">
        <v>152</v>
      </c>
      <c r="V14" s="161" t="s">
        <v>50</v>
      </c>
      <c r="Z14" s="158" t="s">
        <v>153</v>
      </c>
    </row>
    <row r="15" spans="1:27" ht="13.5" customHeight="1">
      <c r="A15" s="154">
        <v>2</v>
      </c>
      <c r="B15" s="155" t="s">
        <v>179</v>
      </c>
      <c r="C15" s="156" t="s">
        <v>220</v>
      </c>
      <c r="D15" s="120" t="s">
        <v>221</v>
      </c>
      <c r="E15" s="157">
        <v>15</v>
      </c>
      <c r="F15" s="158" t="s">
        <v>222</v>
      </c>
      <c r="O15" s="158" t="s">
        <v>44</v>
      </c>
      <c r="P15" s="158" t="s">
        <v>152</v>
      </c>
      <c r="V15" s="161" t="s">
        <v>42</v>
      </c>
      <c r="Z15" s="158" t="s">
        <v>223</v>
      </c>
      <c r="AA15" s="158" t="s">
        <v>184</v>
      </c>
    </row>
    <row r="16" spans="1:26" ht="13.5" customHeight="1">
      <c r="A16" s="154">
        <v>3</v>
      </c>
      <c r="B16" s="155" t="s">
        <v>148</v>
      </c>
      <c r="C16" s="156" t="s">
        <v>224</v>
      </c>
      <c r="D16" s="120" t="s">
        <v>225</v>
      </c>
      <c r="E16" s="157">
        <v>710</v>
      </c>
      <c r="F16" s="158" t="s">
        <v>205</v>
      </c>
      <c r="O16" s="158" t="s">
        <v>44</v>
      </c>
      <c r="P16" s="158" t="s">
        <v>152</v>
      </c>
      <c r="V16" s="161" t="s">
        <v>50</v>
      </c>
      <c r="Z16" s="158" t="s">
        <v>153</v>
      </c>
    </row>
    <row r="17" spans="1:27" ht="13.5" customHeight="1">
      <c r="A17" s="154">
        <v>4</v>
      </c>
      <c r="B17" s="155" t="s">
        <v>179</v>
      </c>
      <c r="C17" s="156" t="s">
        <v>226</v>
      </c>
      <c r="D17" s="120" t="s">
        <v>227</v>
      </c>
      <c r="E17" s="157">
        <v>20</v>
      </c>
      <c r="F17" s="158" t="s">
        <v>151</v>
      </c>
      <c r="O17" s="158" t="s">
        <v>44</v>
      </c>
      <c r="P17" s="158" t="s">
        <v>152</v>
      </c>
      <c r="V17" s="161" t="s">
        <v>42</v>
      </c>
      <c r="Z17" s="158" t="s">
        <v>228</v>
      </c>
      <c r="AA17" s="158" t="s">
        <v>184</v>
      </c>
    </row>
    <row r="18" spans="1:26" ht="13.5" customHeight="1">
      <c r="A18" s="154">
        <v>5</v>
      </c>
      <c r="B18" s="155" t="s">
        <v>229</v>
      </c>
      <c r="C18" s="156" t="s">
        <v>230</v>
      </c>
      <c r="D18" s="120" t="s">
        <v>231</v>
      </c>
      <c r="E18" s="157">
        <v>710</v>
      </c>
      <c r="F18" s="158" t="s">
        <v>205</v>
      </c>
      <c r="O18" s="158" t="s">
        <v>44</v>
      </c>
      <c r="P18" s="158" t="s">
        <v>152</v>
      </c>
      <c r="V18" s="161" t="s">
        <v>50</v>
      </c>
      <c r="Z18" s="158" t="s">
        <v>153</v>
      </c>
    </row>
    <row r="19" spans="1:26" ht="13.5" customHeight="1">
      <c r="A19" s="154">
        <v>6</v>
      </c>
      <c r="B19" s="155" t="s">
        <v>229</v>
      </c>
      <c r="C19" s="156" t="s">
        <v>232</v>
      </c>
      <c r="D19" s="120" t="s">
        <v>233</v>
      </c>
      <c r="E19" s="157">
        <v>710</v>
      </c>
      <c r="F19" s="158" t="s">
        <v>205</v>
      </c>
      <c r="O19" s="158" t="s">
        <v>44</v>
      </c>
      <c r="P19" s="158" t="s">
        <v>152</v>
      </c>
      <c r="V19" s="161" t="s">
        <v>50</v>
      </c>
      <c r="Z19" s="158" t="s">
        <v>183</v>
      </c>
    </row>
    <row r="20" spans="1:26" ht="13.5" customHeight="1">
      <c r="A20" s="154">
        <v>7</v>
      </c>
      <c r="B20" s="155" t="s">
        <v>229</v>
      </c>
      <c r="C20" s="156" t="s">
        <v>234</v>
      </c>
      <c r="D20" s="120" t="s">
        <v>235</v>
      </c>
      <c r="E20" s="157">
        <v>710</v>
      </c>
      <c r="F20" s="158" t="s">
        <v>205</v>
      </c>
      <c r="O20" s="158" t="s">
        <v>44</v>
      </c>
      <c r="P20" s="158" t="s">
        <v>152</v>
      </c>
      <c r="V20" s="161" t="s">
        <v>50</v>
      </c>
      <c r="Z20" s="158" t="s">
        <v>183</v>
      </c>
    </row>
    <row r="21" spans="4:5" ht="13.5" customHeight="1">
      <c r="D21" s="164" t="s">
        <v>157</v>
      </c>
      <c r="E21" s="159"/>
    </row>
    <row r="22" spans="4:5" ht="13.5" customHeight="1">
      <c r="D22" s="164" t="s">
        <v>199</v>
      </c>
      <c r="E22" s="159"/>
    </row>
    <row r="23" ht="13.5" customHeight="1">
      <c r="D23" s="163" t="s">
        <v>236</v>
      </c>
    </row>
    <row r="24" spans="1:26" ht="13.5" customHeight="1">
      <c r="A24" s="154">
        <v>8</v>
      </c>
      <c r="B24" s="155" t="s">
        <v>237</v>
      </c>
      <c r="C24" s="156" t="s">
        <v>238</v>
      </c>
      <c r="D24" s="120" t="s">
        <v>239</v>
      </c>
      <c r="E24" s="157">
        <v>2</v>
      </c>
      <c r="F24" s="158" t="s">
        <v>182</v>
      </c>
      <c r="O24" s="158" t="s">
        <v>44</v>
      </c>
      <c r="P24" s="158" t="s">
        <v>240</v>
      </c>
      <c r="V24" s="161" t="s">
        <v>241</v>
      </c>
      <c r="Z24" s="158" t="s">
        <v>183</v>
      </c>
    </row>
    <row r="25" spans="1:26" ht="13.5" customHeight="1">
      <c r="A25" s="154">
        <v>9</v>
      </c>
      <c r="B25" s="155" t="s">
        <v>237</v>
      </c>
      <c r="C25" s="156" t="s">
        <v>242</v>
      </c>
      <c r="D25" s="120" t="s">
        <v>243</v>
      </c>
      <c r="E25" s="157">
        <v>1</v>
      </c>
      <c r="F25" s="158" t="s">
        <v>182</v>
      </c>
      <c r="O25" s="158" t="s">
        <v>44</v>
      </c>
      <c r="P25" s="158" t="s">
        <v>240</v>
      </c>
      <c r="V25" s="161" t="s">
        <v>241</v>
      </c>
      <c r="Z25" s="158" t="s">
        <v>183</v>
      </c>
    </row>
    <row r="26" spans="4:5" ht="13.5" customHeight="1">
      <c r="D26" s="164" t="s">
        <v>244</v>
      </c>
      <c r="E26" s="159"/>
    </row>
    <row r="27" spans="4:5" ht="13.5" customHeight="1">
      <c r="D27" s="164" t="s">
        <v>200</v>
      </c>
      <c r="E27" s="15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petric</cp:lastModifiedBy>
  <cp:lastPrinted>2019-04-04T06:40:59Z</cp:lastPrinted>
  <dcterms:created xsi:type="dcterms:W3CDTF">1999-12-15T15:06:57Z</dcterms:created>
  <dcterms:modified xsi:type="dcterms:W3CDTF">2019-07-31T12:58:00Z</dcterms:modified>
  <cp:category/>
  <cp:version/>
  <cp:contentType/>
  <cp:contentStatus/>
</cp:coreProperties>
</file>